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6085" windowHeight="11040"/>
  </bookViews>
  <sheets>
    <sheet name="Sheet1" sheetId="1" r:id="rId1"/>
  </sheets>
  <definedNames>
    <definedName name="_xlnm.Print_Area" localSheetId="0">Sheet1!$A$1:$E$602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" i="1" l="1"/>
  <c r="E176" i="1"/>
  <c r="E134" i="1"/>
  <c r="E124" i="1"/>
  <c r="E125" i="1"/>
  <c r="E42" i="1"/>
  <c r="E43" i="1"/>
  <c r="E136" i="1"/>
  <c r="E137" i="1"/>
  <c r="E85" i="1"/>
  <c r="E86" i="1"/>
  <c r="E147" i="1"/>
  <c r="E148" i="1"/>
  <c r="E595" i="1"/>
  <c r="E577" i="1"/>
  <c r="E600" i="1" s="1"/>
  <c r="E236" i="1" l="1"/>
  <c r="E599" i="1" s="1"/>
  <c r="E602" i="1" s="1"/>
</calcChain>
</file>

<file path=xl/sharedStrings.xml><?xml version="1.0" encoding="utf-8"?>
<sst xmlns="http://schemas.openxmlformats.org/spreadsheetml/2006/main" count="1618" uniqueCount="489">
  <si>
    <t>ADDY, SHEILA</t>
  </si>
  <si>
    <t>9/11/14 - 3/11/15</t>
  </si>
  <si>
    <t>DATA ENTRY MACHINE OPERATOR</t>
  </si>
  <si>
    <t>A</t>
  </si>
  <si>
    <t>AINSPAN, RACHEL</t>
  </si>
  <si>
    <t>ASSISTANT COUNSEL II</t>
  </si>
  <si>
    <t>ALMINDO, KENNETH</t>
  </si>
  <si>
    <t>DEP DIR FOR LEGISLATIVE DIGEST</t>
  </si>
  <si>
    <t>ASSINI, ELIZABETH</t>
  </si>
  <si>
    <t>PROOFREADER</t>
  </si>
  <si>
    <t>AUDI, PAUL J.</t>
  </si>
  <si>
    <t>MANAGER OF LRS SALES</t>
  </si>
  <si>
    <t>AUGUSTIN, SAMUEL</t>
  </si>
  <si>
    <t>AURELIA, ALLENE</t>
  </si>
  <si>
    <t>SR EXECUTIVE ASSISTANT</t>
  </si>
  <si>
    <t xml:space="preserve">BARBER, JASON </t>
  </si>
  <si>
    <t>ACTING ASSNT DEP DIR OF ASSEMBLY REVISION</t>
  </si>
  <si>
    <t>BATEASE, MICHELLE</t>
  </si>
  <si>
    <t>SR INFO PROC SPEC/TRAINING ADMIN</t>
  </si>
  <si>
    <t>BELL, MARK R.</t>
  </si>
  <si>
    <t>ASSNT DEP DIR FOR CODE EDITORS</t>
  </si>
  <si>
    <t>BIEBER, KARL E.</t>
  </si>
  <si>
    <t>HR/PAYROLL OFFICER</t>
  </si>
  <si>
    <t>BLENDELL, EDWARD, JR.</t>
  </si>
  <si>
    <t>SR NETWORK ANALYST II</t>
  </si>
  <si>
    <t>BLUTH, RANDALL G.</t>
  </si>
  <si>
    <t>COMMISSIONER</t>
  </si>
  <si>
    <t>BONIFACE, MARJORIE</t>
  </si>
  <si>
    <t>SR ADMINISTRATIVE ASSISTANT</t>
  </si>
  <si>
    <t xml:space="preserve">BROUILLETTE, ED </t>
  </si>
  <si>
    <t>DIGITAL PRINT OPERATOR</t>
  </si>
  <si>
    <t>BROWNE, SUSAN M.</t>
  </si>
  <si>
    <t>SR FISCAL ASSNT/SPEC PROJ COOR</t>
  </si>
  <si>
    <t>BRUCKMAN, DONA</t>
  </si>
  <si>
    <t>BRUNETTE, MARY LOU</t>
  </si>
  <si>
    <t>EXECUTIVE ASSISTANT</t>
  </si>
  <si>
    <t>BUECHS, JOSEPH J.</t>
  </si>
  <si>
    <t>SR DIGITAL PRINT OPERATOR II</t>
  </si>
  <si>
    <t>BURNS, SUSAN M.</t>
  </si>
  <si>
    <t>TRAINING REPRESENTATIVE</t>
  </si>
  <si>
    <t>BURT, AMANDA</t>
  </si>
  <si>
    <t>EXAMINER</t>
  </si>
  <si>
    <t>CALLAHAN-SKELLY, FRANCES</t>
  </si>
  <si>
    <t xml:space="preserve">SR DOCUMENT CONTROL CLERK </t>
  </si>
  <si>
    <t>CARRK, AMY</t>
  </si>
  <si>
    <t>ACTING DEP DIR OF ASSEMBLY REVISION</t>
  </si>
  <si>
    <t>CHRISTIANSEN, AARON</t>
  </si>
  <si>
    <t>CHRISTIANSEN, JUSTINE</t>
  </si>
  <si>
    <t>CONE, AMANDA</t>
  </si>
  <si>
    <t>CONNERS, DONNA E.</t>
  </si>
  <si>
    <t>DIRECTOR FOR DATA ENTRY</t>
  </si>
  <si>
    <t>CONWAY, JOHN J. III</t>
  </si>
  <si>
    <t>COOKE, SAMANTHA</t>
  </si>
  <si>
    <t xml:space="preserve">SR INFO PROC SPEC </t>
  </si>
  <si>
    <t>CORELLIS, SUZAN</t>
  </si>
  <si>
    <t>CORRALES, CHRISTIAN</t>
  </si>
  <si>
    <t>COUTURE, MATTHEW</t>
  </si>
  <si>
    <t xml:space="preserve">COUTURE, THOMAS </t>
  </si>
  <si>
    <t>EXAMINER II/LOGGER</t>
  </si>
  <si>
    <t>COYNE, DIANNE</t>
  </si>
  <si>
    <t>MEMO INPUT SPECIALIST II</t>
  </si>
  <si>
    <t>CRISCIONE-SZESNAT, NICOLE</t>
  </si>
  <si>
    <t>SENIOR COUNSEL II</t>
  </si>
  <si>
    <t>CRONK, JASON</t>
  </si>
  <si>
    <t>PRODUCTION &amp; DELIVERY ASSOC I</t>
  </si>
  <si>
    <t>CURLEY, DONNA L.</t>
  </si>
  <si>
    <t>SENIOR EXAMINER II</t>
  </si>
  <si>
    <t>DALLAND, MICHAEL</t>
  </si>
  <si>
    <t>CODE EDITOR</t>
  </si>
  <si>
    <t>DAVIS, JESSICA</t>
  </si>
  <si>
    <t>PROOFREADER III</t>
  </si>
  <si>
    <t>DAVIS, KENNETH</t>
  </si>
  <si>
    <t>CODE EDITOR II</t>
  </si>
  <si>
    <t>DAVIS, MARILYN</t>
  </si>
  <si>
    <t>SR INFO PROC SPEC II</t>
  </si>
  <si>
    <t>DEAS, LEON</t>
  </si>
  <si>
    <t>REVISION CLERK</t>
  </si>
  <si>
    <t>DEGROFF, VICTORIA</t>
  </si>
  <si>
    <t>DESIMONE, JULIAN</t>
  </si>
  <si>
    <t>PRODUCTION &amp; DELIVERY ASSOC III</t>
  </si>
  <si>
    <t>DESORRENTO, MARK</t>
  </si>
  <si>
    <t>DINKINS, JUSTIN</t>
  </si>
  <si>
    <t>DISIENA, MICHAEL</t>
  </si>
  <si>
    <t>DIXON, FRANK</t>
  </si>
  <si>
    <t>PROOFREADER II</t>
  </si>
  <si>
    <t>DOLAN, PETER C.</t>
  </si>
  <si>
    <t>MANAGER OF COMPUTER OPERATIONS</t>
  </si>
  <si>
    <t>DOLAN, WILLIAM</t>
  </si>
  <si>
    <t>DEPUTY DIR PRODOCUTION &amp; DELIVERY</t>
  </si>
  <si>
    <t>DONATO, GILBERT</t>
  </si>
  <si>
    <t>DONOVAN, KATHY E.</t>
  </si>
  <si>
    <t>DIRECTOR OF BUDGET SERVICES</t>
  </si>
  <si>
    <t>DOUGLASS, ELISABETH</t>
  </si>
  <si>
    <t>ASSNT DEPUTY DIR FOR COMPARERS</t>
  </si>
  <si>
    <t>DUDAR, MICHAEL</t>
  </si>
  <si>
    <t>PRODUCTION &amp; DELIVERY ASSOC II</t>
  </si>
  <si>
    <t>EISEN, JANICE K.</t>
  </si>
  <si>
    <t>DBA - SR INFO TECH PROG/ANALYST</t>
  </si>
  <si>
    <t>EISEN, LARRY S.</t>
  </si>
  <si>
    <t>MANAGER OF SYSTEMS</t>
  </si>
  <si>
    <t>ELGHANNANI, SARAH</t>
  </si>
  <si>
    <t>ERICKSON, KARL</t>
  </si>
  <si>
    <t>SYSTEMS PROGRAMMER III</t>
  </si>
  <si>
    <t>EVERS, JOHN</t>
  </si>
  <si>
    <t>FAHEY, MICHAEL</t>
  </si>
  <si>
    <t>DIGITAL PRINT OPERATOR II</t>
  </si>
  <si>
    <t>FIESEHER, THOMAS A.</t>
  </si>
  <si>
    <t>DIRECTOR FOR CODE EDITORS</t>
  </si>
  <si>
    <t>FINK, ANNA M.</t>
  </si>
  <si>
    <t>ASST MGR OF INFO TECH SUPPORT II</t>
  </si>
  <si>
    <t>FITTING, JOHN P.,JR.</t>
  </si>
  <si>
    <t>REVISION CLERK II</t>
  </si>
  <si>
    <t>FITZGERALD, KATHERINE</t>
  </si>
  <si>
    <t>FLOSS, FREDERICK</t>
  </si>
  <si>
    <t>FOX, DANIEL</t>
  </si>
  <si>
    <t>FREY, JESSICA</t>
  </si>
  <si>
    <t>GARCIA, LINA</t>
  </si>
  <si>
    <t>DEPUTY DIR FOR DATA ENTRY</t>
  </si>
  <si>
    <t>GAWLOWSKI, DAVID</t>
  </si>
  <si>
    <t>EXAMINER/BUDGET ASSNT</t>
  </si>
  <si>
    <t>GETTYS, STEPHANIE</t>
  </si>
  <si>
    <t xml:space="preserve">GIMONDO, RONALD </t>
  </si>
  <si>
    <t>SR COMPUTER OPERATOR I</t>
  </si>
  <si>
    <t>GLEASON, JOANNA</t>
  </si>
  <si>
    <t>ASSISTANT COUNSEL</t>
  </si>
  <si>
    <t>GLEASON, KAREN</t>
  </si>
  <si>
    <t>GOEBEL, FRANK</t>
  </si>
  <si>
    <t>SENIOR EDITORIAL AIDE</t>
  </si>
  <si>
    <t>GRACE, RICHARD</t>
  </si>
  <si>
    <t>INFO TECH SUPPORT SPEC II</t>
  </si>
  <si>
    <t xml:space="preserve">GREENE, STEVEN </t>
  </si>
  <si>
    <t>HABEL, KAREN L.</t>
  </si>
  <si>
    <t>DIRECTOR FOR RESO WRITERS</t>
  </si>
  <si>
    <t>HABINIAK, SANDRA J.</t>
  </si>
  <si>
    <t>MANAGER OF LRS TRAINING/HELPLINE</t>
  </si>
  <si>
    <t>HALL, REGINA L.</t>
  </si>
  <si>
    <t>ASSOC INDEXING EDITOR</t>
  </si>
  <si>
    <t>HARDY, ELIZA</t>
  </si>
  <si>
    <t>HARRIS, JEFFREY C.</t>
  </si>
  <si>
    <t xml:space="preserve">EXAMINER  </t>
  </si>
  <si>
    <t>HARRIS, WILLIAM E.</t>
  </si>
  <si>
    <t>SR COMPUTER OPERATOR -SHIFT SUP</t>
  </si>
  <si>
    <t>HILL, DAVID</t>
  </si>
  <si>
    <t>INFO TECH SUPPORT SPEC I</t>
  </si>
  <si>
    <t>HILL, MARYANNE</t>
  </si>
  <si>
    <t>SENIOR COUNSEL</t>
  </si>
  <si>
    <t>HUHN, KATHLEEN J.</t>
  </si>
  <si>
    <t>RECEPTIONIST</t>
  </si>
  <si>
    <t>HURTT, BENJAMIN</t>
  </si>
  <si>
    <t>IMPELLIZZERI, JOHN</t>
  </si>
  <si>
    <t>SR COMPUTER OPERATOR II</t>
  </si>
  <si>
    <t>JAFFE, NAOMI</t>
  </si>
  <si>
    <t>JOHNSON, RHIANNAH</t>
  </si>
  <si>
    <t>KEARBEY, PATRICIA</t>
  </si>
  <si>
    <t>DEP DIR FOR CODE EDITORS</t>
  </si>
  <si>
    <t>KEEFNER, KIMBERLY</t>
  </si>
  <si>
    <t>KIDD, KRISTIN</t>
  </si>
  <si>
    <t>KLEIN, BETH</t>
  </si>
  <si>
    <t>KNACK, CHRISTOPHER</t>
  </si>
  <si>
    <t>KNAPP, TRISTIN</t>
  </si>
  <si>
    <t>KOSINSKI, BENJAMIN</t>
  </si>
  <si>
    <t>KRESLER, KERI</t>
  </si>
  <si>
    <t>KUENTZEL, KAREN T.</t>
  </si>
  <si>
    <t>LANCIONE, DAVID A.</t>
  </si>
  <si>
    <t>MANAGER OF INFO TECH SUPPORT</t>
  </si>
  <si>
    <t>LASSONE, MICHAEL</t>
  </si>
  <si>
    <t>INFO TECH PROGRAMMER III</t>
  </si>
  <si>
    <t>LAVIGNE, KEVIN</t>
  </si>
  <si>
    <t>DEPUTY DIR FOR EXAMINERS</t>
  </si>
  <si>
    <t>LAWSON, NADYA</t>
  </si>
  <si>
    <t>LEAHY, TIMOTHY W.</t>
  </si>
  <si>
    <t>REVISION CLERK III</t>
  </si>
  <si>
    <t>LEE, REBECCA</t>
  </si>
  <si>
    <t>LEWIS, R. ERIK</t>
  </si>
  <si>
    <t>EDITORIAL AIDE</t>
  </si>
  <si>
    <t>LIDDELL, KRISTA</t>
  </si>
  <si>
    <t>LIPSCOMB,WILLIAM N.,JR.</t>
  </si>
  <si>
    <t>SUPERVISING COMPUTER OP II</t>
  </si>
  <si>
    <t>LOCKEN, GEOFFREY D.</t>
  </si>
  <si>
    <t>COMPUTER OPERATOR</t>
  </si>
  <si>
    <t>LOEFFLER, ROBERT</t>
  </si>
  <si>
    <t xml:space="preserve">SR SUPPLY CLERK </t>
  </si>
  <si>
    <t>LUBITZ, BENJAMIN J.</t>
  </si>
  <si>
    <t>BILL VERIF TRAINING COORD</t>
  </si>
  <si>
    <t>LUDLUM, MARGARET</t>
  </si>
  <si>
    <t>LYDECKER, KATHLEEN</t>
  </si>
  <si>
    <t>MACFARLAND, DIANNE L.</t>
  </si>
  <si>
    <t>DIRECTOR FOR LEGISLATIVE DIGEST</t>
  </si>
  <si>
    <t>MAGNOTTA, JOHN</t>
  </si>
  <si>
    <t>MAKAR, IRKA</t>
  </si>
  <si>
    <t>ASSOC INFO TECH PROG II</t>
  </si>
  <si>
    <t>MALONEY, KEELEY</t>
  </si>
  <si>
    <t>ASSNT DEPUTY COUNSEL</t>
  </si>
  <si>
    <t>MARAGLIANO, MORGAN</t>
  </si>
  <si>
    <t>MASSE, LISA</t>
  </si>
  <si>
    <t>ACTING ASSNT DEP DIR FOR DATA ENTRY</t>
  </si>
  <si>
    <t>MASTRIANNI, DAVID V.</t>
  </si>
  <si>
    <t>MCCLENAGHAN, JUSTIN</t>
  </si>
  <si>
    <t>MCCUTCHEON, R. BURLEIGH</t>
  </si>
  <si>
    <t>DIRECTOR OF LRS</t>
  </si>
  <si>
    <t>MCGLAUFLIN, TIMOTHY</t>
  </si>
  <si>
    <t>MCNULTY, NANCY</t>
  </si>
  <si>
    <t>SR CODE EDITOR II</t>
  </si>
  <si>
    <t>MCPHERSON, RACHEL</t>
  </si>
  <si>
    <t>EDITORIAL AIDE/BUDGET ASSNT</t>
  </si>
  <si>
    <t>MCSHANE, THOMAS W.</t>
  </si>
  <si>
    <t>MEDOWS, DEBORAH BETH</t>
  </si>
  <si>
    <t>MELKUN, GARY J.</t>
  </si>
  <si>
    <t>DIR OF ASSEMBLY REVISION</t>
  </si>
  <si>
    <t xml:space="preserve">MELUCCI, SALVADORE </t>
  </si>
  <si>
    <t>S</t>
  </si>
  <si>
    <t>MEROLA, STANLEY</t>
  </si>
  <si>
    <t>MINE, MICHAEL</t>
  </si>
  <si>
    <t>INFO TECH SUPPORT SPEC III</t>
  </si>
  <si>
    <t>MOON, MICHAEL</t>
  </si>
  <si>
    <t>JR PROGRAMMER TRAINEE</t>
  </si>
  <si>
    <t>MORSE, GARY L.</t>
  </si>
  <si>
    <t>SYSTEMS PROGRAMMER I</t>
  </si>
  <si>
    <t>MOTT, ETHEL C.</t>
  </si>
  <si>
    <t>SENIOR EXAMINER II/SR BUDGET ASSNT</t>
  </si>
  <si>
    <t xml:space="preserve">MULLEN, EDWARD </t>
  </si>
  <si>
    <t>CLERK/PROOFREADER II</t>
  </si>
  <si>
    <t>MULLIGAN, MARGARET</t>
  </si>
  <si>
    <t>RESOLUTION DRAFTER</t>
  </si>
  <si>
    <t>MURPHY, BRANDY</t>
  </si>
  <si>
    <t>MURPHY, MICHAEL</t>
  </si>
  <si>
    <t xml:space="preserve">MURRAY, KEVIN </t>
  </si>
  <si>
    <t xml:space="preserve">NARDOLILLO, WILLIAM </t>
  </si>
  <si>
    <t>NARKIEWICZ, PAUL D.</t>
  </si>
  <si>
    <t>CHIEF INFORMATION OFFICER</t>
  </si>
  <si>
    <t>NESTLEN, PATRICIA</t>
  </si>
  <si>
    <t>NEWCOMB, JOHN</t>
  </si>
  <si>
    <t>NEWCOMB, JULIE</t>
  </si>
  <si>
    <t>ACTING ASSNT DEP DIR OF SENATE REVISION</t>
  </si>
  <si>
    <t>OCCHINO, JULIE E.</t>
  </si>
  <si>
    <t>O'CONNOR, LYNN</t>
  </si>
  <si>
    <t>OUDERKIRK, MARIANNE</t>
  </si>
  <si>
    <t>SR HOTLINE OPERATOR</t>
  </si>
  <si>
    <t>PALLADINO, JOHN F.</t>
  </si>
  <si>
    <t>PALMER, FRED</t>
  </si>
  <si>
    <t>DEP MAN APPLICATIONS DEVELOPMENT II</t>
  </si>
  <si>
    <t>PALMER, LYNNE M.</t>
  </si>
  <si>
    <t>OFFICE MANAGER</t>
  </si>
  <si>
    <t>PALUMBO, KATIE</t>
  </si>
  <si>
    <t>PANZA, MATTHEW</t>
  </si>
  <si>
    <t>MANAGER OF PRINT CENTER</t>
  </si>
  <si>
    <t>PARKER, COLLEEN M.</t>
  </si>
  <si>
    <t>PATTEN, TIMOTHY</t>
  </si>
  <si>
    <t>SR INFO TECH PROG/ANALYST</t>
  </si>
  <si>
    <t>PAVLAK, ROBERT</t>
  </si>
  <si>
    <t>PEREZ JAQUITH, ROSEMARIE</t>
  </si>
  <si>
    <t>DEP DIR ADMIN/ CHIEF ADMIN COUN &amp; AAO</t>
  </si>
  <si>
    <t>PERINO, DAVID</t>
  </si>
  <si>
    <t>DEPUTY COUNSEL</t>
  </si>
  <si>
    <t>PETERS, LAURA</t>
  </si>
  <si>
    <t>PHILIPPI, REED</t>
  </si>
  <si>
    <t>SENIOR ATTORNEY II</t>
  </si>
  <si>
    <t>PHOENIX, KELLY</t>
  </si>
  <si>
    <t>PICKETT, MICHAEL</t>
  </si>
  <si>
    <t>POWERS, STEPHEN</t>
  </si>
  <si>
    <t>POZNIAKAS, CRYSTAL</t>
  </si>
  <si>
    <t>MEMO INPUT SPECIALIST I</t>
  </si>
  <si>
    <t>READ, COLLIN</t>
  </si>
  <si>
    <t>REDMAN, NICHOLAS</t>
  </si>
  <si>
    <t>PROOFREADER/BUDGET ASSNT</t>
  </si>
  <si>
    <t>REED, DAWN</t>
  </si>
  <si>
    <t>SR TRAINING REPRESENTATIVE</t>
  </si>
  <si>
    <t>REID, TYWANN</t>
  </si>
  <si>
    <t xml:space="preserve">REILLY, JAMES </t>
  </si>
  <si>
    <t>REIMER, NATALIE</t>
  </si>
  <si>
    <t>REIMER, RUSSELL H.</t>
  </si>
  <si>
    <t>SPECIAL COUNSEL</t>
  </si>
  <si>
    <t>RENZI, PATRICK</t>
  </si>
  <si>
    <t>ASSNT MAN COMP OPS/SPEC PRJ COORD</t>
  </si>
  <si>
    <t>RICE, JOSHUA</t>
  </si>
  <si>
    <t>RILEY, JOHN</t>
  </si>
  <si>
    <t>ROGERS, MATTHEW</t>
  </si>
  <si>
    <t>SR EXAMINER II/BUDGET ASSNT</t>
  </si>
  <si>
    <t>ROSS, JAMES Q.</t>
  </si>
  <si>
    <t>MANAGER OF SMS</t>
  </si>
  <si>
    <t>RUHLE, GERALYN M.</t>
  </si>
  <si>
    <t>DIR OF ADMINISTRATION</t>
  </si>
  <si>
    <t>RUOSO, OTELLO</t>
  </si>
  <si>
    <t>DEPUTY DIR FOR COMPARERS</t>
  </si>
  <si>
    <t>RUSSELL, SHERRY</t>
  </si>
  <si>
    <t>INFO PROC SPEC II</t>
  </si>
  <si>
    <t>RUTKOWSKI, MONIQUE</t>
  </si>
  <si>
    <t>SR INFO TECH PROG/ANALYST II</t>
  </si>
  <si>
    <t>RYAN, DENNIS J.</t>
  </si>
  <si>
    <t>MANAGER APPLICATIONS DEVELOPMENT</t>
  </si>
  <si>
    <t>SALVATORE, STEPHEN</t>
  </si>
  <si>
    <t>SANTOSUOSSO, GARRETH</t>
  </si>
  <si>
    <t xml:space="preserve">REVISION CLERK </t>
  </si>
  <si>
    <t>SCHEEREN, SHANNON</t>
  </si>
  <si>
    <t>EDITORIAL ASSISTANT</t>
  </si>
  <si>
    <t>SCHOTT, MICHAEL C.</t>
  </si>
  <si>
    <t>ASSOC INFO TECH PROG</t>
  </si>
  <si>
    <t>SCOONS, JOANNA</t>
  </si>
  <si>
    <t>SALES &amp; MARKETING REP</t>
  </si>
  <si>
    <t>SEARLES, BRIAN T.</t>
  </si>
  <si>
    <t>DIRECTOR OF SENATE REVISION</t>
  </si>
  <si>
    <t>SEIBERT, LISA</t>
  </si>
  <si>
    <t>HELPDESK ANALYST II</t>
  </si>
  <si>
    <t>SEYMOUR, PETER</t>
  </si>
  <si>
    <t xml:space="preserve">SR CODE EDITOR </t>
  </si>
  <si>
    <t>SHEPARD, DEMMA</t>
  </si>
  <si>
    <t xml:space="preserve">SHEPARDSON, MICHAEL </t>
  </si>
  <si>
    <t>SR ASSOCIATE INDEXING EDITOR</t>
  </si>
  <si>
    <t>SHERIDAN, MICHAEL</t>
  </si>
  <si>
    <t>SILVERMAN, WILLIAM</t>
  </si>
  <si>
    <t>SR SYSTEMS ADMINISTRATOR III</t>
  </si>
  <si>
    <t>SIMEONE, AGATINA</t>
  </si>
  <si>
    <t>SKARZYNSKI, KIMBERLY</t>
  </si>
  <si>
    <t>PRINCIPAL FISCAL ASSNT</t>
  </si>
  <si>
    <t>SMITH, FAYE A.</t>
  </si>
  <si>
    <t>DIRECTOR OF DOC CTRL &amp; ACCTBLTY</t>
  </si>
  <si>
    <t>SMITH, JEANNE</t>
  </si>
  <si>
    <t>DIRECTOR FOR COMPARERS</t>
  </si>
  <si>
    <t xml:space="preserve">SNAY, KEVIN </t>
  </si>
  <si>
    <t>SPADARO, MOIRA</t>
  </si>
  <si>
    <t>SPEAR, ALLEN</t>
  </si>
  <si>
    <t>DEP DIR OF SENATE REVISION</t>
  </si>
  <si>
    <t>SPIZOWSKI, NICHOLAS T.</t>
  </si>
  <si>
    <t>DIR OF PRODUCTION &amp; DELIVERY</t>
  </si>
  <si>
    <t>STARK, DAVID</t>
  </si>
  <si>
    <t>STEWART, CASEY</t>
  </si>
  <si>
    <t>STEWART, KELLY</t>
  </si>
  <si>
    <t>SENIOR ATTORNEY</t>
  </si>
  <si>
    <t>SULLIVAN, GERARD C.</t>
  </si>
  <si>
    <t>SPECIAL ASSISTANT</t>
  </si>
  <si>
    <t xml:space="preserve">SUSMAN, JOHN </t>
  </si>
  <si>
    <t>SUSMAN, KATRINA</t>
  </si>
  <si>
    <t>SPECIAL COORD OF LAWS</t>
  </si>
  <si>
    <t>TERRY, JOSEPH</t>
  </si>
  <si>
    <t>TERRY, MICHAEL</t>
  </si>
  <si>
    <t>TOOMEY, WILLIAM III</t>
  </si>
  <si>
    <t>CHIEF COUNSEL, DIR OF LEGAL SERVICES</t>
  </si>
  <si>
    <t>TRIPP, DEBORAH</t>
  </si>
  <si>
    <t>SENIOR EDITORIAL AIDE FOR RULES &amp; REGS</t>
  </si>
  <si>
    <t>TRUDEAU, DAVID</t>
  </si>
  <si>
    <t>DEPUTY MAN PRODOCUTION &amp; DELIVERY</t>
  </si>
  <si>
    <t>VEGA-WINSLOW, RAQUEL</t>
  </si>
  <si>
    <t>VISCUSI, VINCENZO</t>
  </si>
  <si>
    <t>WARD, TERRENCE M.</t>
  </si>
  <si>
    <t>ACTING DIR OF ASSEMBLY REVISION</t>
  </si>
  <si>
    <t>WATSON, STEPHEN</t>
  </si>
  <si>
    <t>FILE CLERK II</t>
  </si>
  <si>
    <t>WESCOTT, TERRY A.</t>
  </si>
  <si>
    <t>WILEY, LAUREN</t>
  </si>
  <si>
    <t>EDITORIAL AIDE III</t>
  </si>
  <si>
    <t>WILLIAMS, LORI</t>
  </si>
  <si>
    <t>EDITORIAL AIDE FOR RULES &amp; REGS</t>
  </si>
  <si>
    <t>WINSLOW, MICHAEL</t>
  </si>
  <si>
    <t xml:space="preserve">COMPUTER OPERATOR </t>
  </si>
  <si>
    <t>WOLFANGER, JONATHAN</t>
  </si>
  <si>
    <t>YETTO, MICHAEL</t>
  </si>
  <si>
    <t>ZACCARDO, ANTHONY</t>
  </si>
  <si>
    <t>DIRECTOR FOR EXAMINERS</t>
  </si>
  <si>
    <t>ZENZEN, JEFFREY</t>
  </si>
  <si>
    <t>Total Personal Service:</t>
  </si>
  <si>
    <t>DISBURSEMENTS:</t>
  </si>
  <si>
    <t>Date</t>
  </si>
  <si>
    <t>Vendor</t>
  </si>
  <si>
    <t>Voucher ID</t>
  </si>
  <si>
    <t>Description</t>
  </si>
  <si>
    <t>Amount</t>
  </si>
  <si>
    <t>NYS ASSEMBLY</t>
  </si>
  <si>
    <t>Postage</t>
  </si>
  <si>
    <t>Office Supplies</t>
  </si>
  <si>
    <t>BRENT FLAGLER</t>
  </si>
  <si>
    <t>RefrnceBook/Mag/Map/Subsc SM</t>
  </si>
  <si>
    <t>CAPITAL DOCUMENT INC</t>
  </si>
  <si>
    <t>Courier</t>
  </si>
  <si>
    <t>HEWLETT PACKARD COMPANY</t>
  </si>
  <si>
    <t>IT Equipment Maint &amp; Support  </t>
  </si>
  <si>
    <t>OFFICE FOR TECHNOLOGY</t>
  </si>
  <si>
    <t>Centralized CIO/OFT Srvcs IS</t>
  </si>
  <si>
    <t>P &amp; J COMPUTERS INC</t>
  </si>
  <si>
    <t>Parts &amp; Peripherals</t>
  </si>
  <si>
    <t>THE WALTERS CO AC INC</t>
  </si>
  <si>
    <t>HVAC/Chiller</t>
  </si>
  <si>
    <t>VERIZON NEW YORK INC</t>
  </si>
  <si>
    <t>Phone local &amp; long distance</t>
  </si>
  <si>
    <t>55 ELK STREET LLC</t>
  </si>
  <si>
    <t>Base Rent</t>
  </si>
  <si>
    <t>ADV ACCT - BILL DRAFTING COMM - PE CASH</t>
  </si>
  <si>
    <t>CELLCO PARTNERSHIP</t>
  </si>
  <si>
    <t>Cell Phone Service</t>
  </si>
  <si>
    <t>DELTA PROPERTIES LLC</t>
  </si>
  <si>
    <t>INTERNATIONAL BUSINESS MACHINE</t>
  </si>
  <si>
    <t>Software Maint &amp; Support </t>
  </si>
  <si>
    <t>NATIONAL GRID-UPSTATE UTILITY</t>
  </si>
  <si>
    <t>Electricity Commodity</t>
  </si>
  <si>
    <t>QOS NETWORKING INC</t>
  </si>
  <si>
    <t>Networking Software</t>
  </si>
  <si>
    <t>XEROX CORPORATION</t>
  </si>
  <si>
    <t>IT Mainframe Printer</t>
  </si>
  <si>
    <t>Computer Servers</t>
  </si>
  <si>
    <t>PAETEC COMMUNICATIONS INC</t>
  </si>
  <si>
    <t>RICOH PRODUCTION PRINT SOLUTIONS LLC</t>
  </si>
  <si>
    <t>TIME WARNER CABLE</t>
  </si>
  <si>
    <t>Cable TV</t>
  </si>
  <si>
    <t>KONICA MINOLTA BUSINESS SOLUTIONS USA</t>
  </si>
  <si>
    <t>CITI - P CARD CITIBANK NA</t>
  </si>
  <si>
    <t>Building and Grounds SupMat</t>
  </si>
  <si>
    <t>Vehicle Maint/Repair</t>
  </si>
  <si>
    <t>Newspapers</t>
  </si>
  <si>
    <t>OFFICE OF GENERAL SERVICES</t>
  </si>
  <si>
    <t>Gasoline</t>
  </si>
  <si>
    <t xml:space="preserve"> Insurance - OGS</t>
  </si>
  <si>
    <t>PROFESSIONAL FIRE PROTECTION</t>
  </si>
  <si>
    <t>Fire Alarm Supression</t>
  </si>
  <si>
    <t>LIGHT &amp; POWER COMMUNICATIONS LTD</t>
  </si>
  <si>
    <t>FIBER TECHNOLOGIES NETWORKS</t>
  </si>
  <si>
    <t>Data Management Services</t>
  </si>
  <si>
    <t>VERIZON WIRELESS</t>
  </si>
  <si>
    <t>OGS-CITI REBATE</t>
  </si>
  <si>
    <t>VELOCITY SOFTWARE INC</t>
  </si>
  <si>
    <t>TOSKI &amp; CO CPAS PC</t>
  </si>
  <si>
    <t>Audit</t>
  </si>
  <si>
    <t>ALBANY FIRE EXTINGUISHER SALES AND</t>
  </si>
  <si>
    <t>THE RESEARCH FOUNDATION FOR THE STATE</t>
  </si>
  <si>
    <t>Advertising</t>
  </si>
  <si>
    <t>EASTERN MANAGED PRINT NETWORK LLC</t>
  </si>
  <si>
    <t>MATERIAL HANDLING PRODUCTS CORP</t>
  </si>
  <si>
    <t>Appliance Acquisition</t>
  </si>
  <si>
    <t>HAMILTON PRINTING CO</t>
  </si>
  <si>
    <t>Printing/Photo SupMat</t>
  </si>
  <si>
    <t>TRI-LIFT INC</t>
  </si>
  <si>
    <t>Office Equipment Repair/Maint</t>
  </si>
  <si>
    <t>LINDENMEYR MUNROE DIVISION OF CENTRAL</t>
  </si>
  <si>
    <t>TVC ALBANY INC</t>
  </si>
  <si>
    <t>CITY AND STATE NY LLC</t>
  </si>
  <si>
    <t>FAMILY &amp; CHILDRENS SERVICE OF THE</t>
  </si>
  <si>
    <t>Memberships</t>
  </si>
  <si>
    <t>Office Furnishings</t>
  </si>
  <si>
    <t>TROY BELTING &amp; SUPPLY CO</t>
  </si>
  <si>
    <t>Generators</t>
  </si>
  <si>
    <t>ZOHO CORP</t>
  </si>
  <si>
    <t>ANNESE &amp; ASSOCIATES INC</t>
  </si>
  <si>
    <t>KENT M PHILLIPS</t>
  </si>
  <si>
    <t>TEMP FORCE LP</t>
  </si>
  <si>
    <t>Administrative &amp; Clerical</t>
  </si>
  <si>
    <t>OFFICE OF STATE COMPTROLLER</t>
  </si>
  <si>
    <t>WEST PUBLISHING</t>
  </si>
  <si>
    <t>COMPUWARE CORPORATION</t>
  </si>
  <si>
    <t>Hardware/software installtion</t>
  </si>
  <si>
    <t>Commercial Printing</t>
  </si>
  <si>
    <t>Desktop Computers</t>
  </si>
  <si>
    <t>SUPPLIES DISTRIBUTORS INC</t>
  </si>
  <si>
    <t>FORMS WORLD INC</t>
  </si>
  <si>
    <t>PRECISE CONTINENTAL</t>
  </si>
  <si>
    <t>SYRACUSE TRAILER SALES SERVICE LEASING</t>
  </si>
  <si>
    <t>CA INC</t>
  </si>
  <si>
    <t>Office Equipment Acquisition</t>
  </si>
  <si>
    <t>SIMON SYSTEMS INCORPORATED</t>
  </si>
  <si>
    <t>SANDERS FIRE &amp; SAFETY</t>
  </si>
  <si>
    <t>RICOH USA INC</t>
  </si>
  <si>
    <t>CRITICAL ENVIRONMENTAL &amp; POWER EQUIPMENT</t>
  </si>
  <si>
    <t>NEW YORK LEGAL PUBLISHING CORPORATION</t>
  </si>
  <si>
    <t>Total NSP:</t>
  </si>
  <si>
    <t>REFUNDS:</t>
  </si>
  <si>
    <t>Total Refunds:</t>
  </si>
  <si>
    <t>TOTAL PERSONAL SERVICE:</t>
  </si>
  <si>
    <t>TOTAL NON-PERSONAL SERVICE:</t>
  </si>
  <si>
    <t>GRAND TOTAL:</t>
  </si>
  <si>
    <t>Name</t>
  </si>
  <si>
    <t>Service Dates</t>
  </si>
  <si>
    <t>Title</t>
  </si>
  <si>
    <t>Payroll Type</t>
  </si>
  <si>
    <t>9/29/14 - 3/11/15</t>
  </si>
  <si>
    <t>9/11/14 - 10/20/14</t>
  </si>
  <si>
    <t>LSP</t>
  </si>
  <si>
    <t>10/27/14 - 3/11/15</t>
  </si>
  <si>
    <t>11/10/14 - 12/19/14</t>
  </si>
  <si>
    <t>11/10/14 - 3/11/15</t>
  </si>
  <si>
    <t>9/11/14 - 12/3/14</t>
  </si>
  <si>
    <t>9/11/14 - 12/18/14</t>
  </si>
  <si>
    <t>12/22/14 - 3/11/15</t>
  </si>
  <si>
    <t>12/29/14 - 3/11/15</t>
  </si>
  <si>
    <t>9/11/14 - 12/31/14</t>
  </si>
  <si>
    <t>1/5/15 - 3/11/15</t>
  </si>
  <si>
    <t>9/11/14 - 1/2/15</t>
  </si>
  <si>
    <t>1/20/15 - 3/11/15</t>
  </si>
  <si>
    <t>2/2/15 - 3/11/15</t>
  </si>
  <si>
    <t>2/12/15 - 3/11/15</t>
  </si>
  <si>
    <t>9/11/14 - 2/24/15</t>
  </si>
  <si>
    <t>NYS LEGISLATIVE BILL DRAFTING COMMISSION</t>
  </si>
  <si>
    <t>STATEMENT OF DISBURSEMENTS 10/1/14 - 3/31/15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</si>
</sst>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/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164" fontId="4" fillId="2" borderId="0" xfId="1" applyNumberFormat="1" applyFont="1" applyFill="1" applyBorder="1" applyAlignment="1">
      <alignment vertical="top"/>
    </xf>
    <xf numFmtId="14" fontId="2" fillId="0" borderId="0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/>
    </xf>
    <xf numFmtId="164" fontId="2" fillId="0" borderId="0" xfId="1" applyNumberFormat="1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2"/>
  <sheetViews>
    <sheetView tabSelected="1" zoomScaleNormal="100" workbookViewId="0">
      <selection activeCell="J10" sqref="J10"/>
    </sheetView>
  </sheetViews>
  <sheetFormatPr defaultRowHeight="15" customHeight="1" x14ac:dyDescent="0.25"/>
  <cols>
    <col min="1" max="1" width="25.42578125" bestFit="1" customWidth="1"/>
    <col min="2" max="2" width="41.42578125" bestFit="1" customWidth="1"/>
    <col min="3" max="3" width="40.85546875" bestFit="1" customWidth="1"/>
    <col min="4" max="4" width="27.85546875" bestFit="1" customWidth="1"/>
    <col min="5" max="5" width="11.140625" bestFit="1" customWidth="1"/>
  </cols>
  <sheetData>
    <row r="1" spans="1:5" s="19" customFormat="1" ht="15" customHeight="1" x14ac:dyDescent="0.2">
      <c r="A1" s="25" t="s">
        <v>487</v>
      </c>
      <c r="B1" s="25"/>
      <c r="C1" s="25"/>
      <c r="D1" s="25"/>
      <c r="E1" s="25"/>
    </row>
    <row r="2" spans="1:5" s="19" customFormat="1" ht="15" customHeight="1" x14ac:dyDescent="0.2">
      <c r="A2" s="25" t="s">
        <v>488</v>
      </c>
      <c r="B2" s="25"/>
      <c r="C2" s="25"/>
      <c r="D2" s="25"/>
      <c r="E2" s="25"/>
    </row>
    <row r="3" spans="1:5" s="19" customFormat="1" ht="15" customHeight="1" x14ac:dyDescent="0.2">
      <c r="A3" s="20"/>
      <c r="B3" s="20"/>
      <c r="C3" s="20"/>
      <c r="D3" s="20"/>
      <c r="E3" s="20"/>
    </row>
    <row r="4" spans="1:5" s="19" customFormat="1" ht="15" customHeight="1" x14ac:dyDescent="0.2">
      <c r="A4" s="19" t="s">
        <v>466</v>
      </c>
      <c r="B4" s="20" t="s">
        <v>467</v>
      </c>
      <c r="C4" s="20" t="s">
        <v>468</v>
      </c>
      <c r="D4" s="20" t="s">
        <v>469</v>
      </c>
      <c r="E4" s="20" t="s">
        <v>365</v>
      </c>
    </row>
    <row r="5" spans="1:5" s="18" customFormat="1" ht="15" customHeight="1" x14ac:dyDescent="0.2"/>
    <row r="6" spans="1:5" ht="15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3">
        <v>13805.109999999999</v>
      </c>
    </row>
    <row r="7" spans="1:5" ht="15" customHeight="1" x14ac:dyDescent="0.25">
      <c r="A7" s="1" t="s">
        <v>4</v>
      </c>
      <c r="B7" s="2" t="s">
        <v>1</v>
      </c>
      <c r="C7" s="2" t="s">
        <v>5</v>
      </c>
      <c r="D7" s="2" t="s">
        <v>3</v>
      </c>
      <c r="E7" s="3">
        <v>26182.960000000003</v>
      </c>
    </row>
    <row r="8" spans="1:5" ht="15" customHeight="1" x14ac:dyDescent="0.25">
      <c r="A8" s="1" t="s">
        <v>6</v>
      </c>
      <c r="B8" s="2" t="s">
        <v>1</v>
      </c>
      <c r="C8" s="2" t="s">
        <v>7</v>
      </c>
      <c r="D8" s="2" t="s">
        <v>3</v>
      </c>
      <c r="E8" s="3">
        <v>26635.149999999994</v>
      </c>
    </row>
    <row r="9" spans="1:5" ht="15" customHeight="1" x14ac:dyDescent="0.25">
      <c r="A9" s="1" t="s">
        <v>8</v>
      </c>
      <c r="B9" s="2" t="s">
        <v>485</v>
      </c>
      <c r="C9" s="2" t="s">
        <v>9</v>
      </c>
      <c r="D9" s="2" t="s">
        <v>3</v>
      </c>
      <c r="E9" s="3">
        <v>1800</v>
      </c>
    </row>
    <row r="10" spans="1:5" ht="15" customHeight="1" x14ac:dyDescent="0.25">
      <c r="A10" s="1" t="s">
        <v>10</v>
      </c>
      <c r="B10" s="2" t="s">
        <v>1</v>
      </c>
      <c r="C10" s="2" t="s">
        <v>11</v>
      </c>
      <c r="D10" s="2" t="s">
        <v>3</v>
      </c>
      <c r="E10" s="3">
        <v>34000.771500000003</v>
      </c>
    </row>
    <row r="11" spans="1:5" ht="15" customHeight="1" x14ac:dyDescent="0.25">
      <c r="A11" s="1" t="s">
        <v>12</v>
      </c>
      <c r="B11" s="2" t="s">
        <v>484</v>
      </c>
      <c r="C11" s="2" t="s">
        <v>9</v>
      </c>
      <c r="D11" s="2" t="s">
        <v>3</v>
      </c>
      <c r="E11" s="3">
        <v>2500</v>
      </c>
    </row>
    <row r="12" spans="1:5" ht="15" customHeight="1" x14ac:dyDescent="0.25">
      <c r="A12" s="1" t="s">
        <v>13</v>
      </c>
      <c r="B12" s="2" t="s">
        <v>1</v>
      </c>
      <c r="C12" s="2" t="s">
        <v>14</v>
      </c>
      <c r="D12" s="2" t="s">
        <v>3</v>
      </c>
      <c r="E12" s="3">
        <v>27585.660000000003</v>
      </c>
    </row>
    <row r="13" spans="1:5" ht="15" customHeight="1" x14ac:dyDescent="0.25">
      <c r="A13" s="1" t="s">
        <v>15</v>
      </c>
      <c r="B13" s="2" t="s">
        <v>1</v>
      </c>
      <c r="C13" s="2" t="s">
        <v>16</v>
      </c>
      <c r="D13" s="2" t="s">
        <v>3</v>
      </c>
      <c r="E13" s="3">
        <v>21452.840000000004</v>
      </c>
    </row>
    <row r="14" spans="1:5" ht="15" customHeight="1" x14ac:dyDescent="0.25">
      <c r="A14" s="1" t="s">
        <v>17</v>
      </c>
      <c r="B14" s="2" t="s">
        <v>1</v>
      </c>
      <c r="C14" s="2" t="s">
        <v>18</v>
      </c>
      <c r="D14" s="2" t="s">
        <v>3</v>
      </c>
      <c r="E14" s="3">
        <v>15580.750000000004</v>
      </c>
    </row>
    <row r="15" spans="1:5" ht="15" customHeight="1" x14ac:dyDescent="0.25">
      <c r="A15" s="1" t="s">
        <v>19</v>
      </c>
      <c r="B15" s="2" t="s">
        <v>1</v>
      </c>
      <c r="C15" s="2" t="s">
        <v>20</v>
      </c>
      <c r="D15" s="2" t="s">
        <v>3</v>
      </c>
      <c r="E15" s="3">
        <v>27768.200000000008</v>
      </c>
    </row>
    <row r="16" spans="1:5" ht="15" customHeight="1" x14ac:dyDescent="0.25">
      <c r="A16" s="1" t="s">
        <v>21</v>
      </c>
      <c r="B16" s="2" t="s">
        <v>1</v>
      </c>
      <c r="C16" s="2" t="s">
        <v>22</v>
      </c>
      <c r="D16" s="2" t="s">
        <v>3</v>
      </c>
      <c r="E16" s="3">
        <v>34333.869999999995</v>
      </c>
    </row>
    <row r="17" spans="1:5" ht="15" customHeight="1" x14ac:dyDescent="0.25">
      <c r="A17" s="1" t="s">
        <v>23</v>
      </c>
      <c r="B17" s="2" t="s">
        <v>1</v>
      </c>
      <c r="C17" s="2" t="s">
        <v>24</v>
      </c>
      <c r="D17" s="2" t="s">
        <v>3</v>
      </c>
      <c r="E17" s="3">
        <v>32256.69</v>
      </c>
    </row>
    <row r="18" spans="1:5" ht="15" customHeight="1" x14ac:dyDescent="0.25">
      <c r="A18" s="1" t="s">
        <v>25</v>
      </c>
      <c r="B18" s="2" t="s">
        <v>1</v>
      </c>
      <c r="C18" s="2" t="s">
        <v>26</v>
      </c>
      <c r="D18" s="2" t="s">
        <v>3</v>
      </c>
      <c r="E18" s="3">
        <v>72239.439999999988</v>
      </c>
    </row>
    <row r="19" spans="1:5" ht="15" customHeight="1" x14ac:dyDescent="0.25">
      <c r="A19" s="1" t="s">
        <v>27</v>
      </c>
      <c r="B19" s="2" t="s">
        <v>1</v>
      </c>
      <c r="C19" s="2" t="s">
        <v>28</v>
      </c>
      <c r="D19" s="2" t="s">
        <v>3</v>
      </c>
      <c r="E19" s="3">
        <v>21419.530000000002</v>
      </c>
    </row>
    <row r="20" spans="1:5" ht="15" customHeight="1" x14ac:dyDescent="0.25">
      <c r="A20" s="1" t="s">
        <v>29</v>
      </c>
      <c r="B20" s="2" t="s">
        <v>1</v>
      </c>
      <c r="C20" s="2" t="s">
        <v>30</v>
      </c>
      <c r="D20" s="2" t="s">
        <v>3</v>
      </c>
      <c r="E20" s="3">
        <v>22049.479999999996</v>
      </c>
    </row>
    <row r="21" spans="1:5" ht="15" customHeight="1" x14ac:dyDescent="0.25">
      <c r="A21" s="1" t="s">
        <v>31</v>
      </c>
      <c r="B21" s="2" t="s">
        <v>1</v>
      </c>
      <c r="C21" s="2" t="s">
        <v>32</v>
      </c>
      <c r="D21" s="2" t="s">
        <v>3</v>
      </c>
      <c r="E21" s="3">
        <v>26717.5</v>
      </c>
    </row>
    <row r="22" spans="1:5" ht="15" customHeight="1" x14ac:dyDescent="0.25">
      <c r="A22" s="1" t="s">
        <v>33</v>
      </c>
      <c r="B22" s="2" t="s">
        <v>1</v>
      </c>
      <c r="C22" s="2" t="s">
        <v>9</v>
      </c>
      <c r="D22" s="2" t="s">
        <v>3</v>
      </c>
      <c r="E22" s="3">
        <v>13805.109999999999</v>
      </c>
    </row>
    <row r="23" spans="1:5" ht="15" customHeight="1" x14ac:dyDescent="0.25">
      <c r="A23" s="1" t="s">
        <v>34</v>
      </c>
      <c r="B23" s="2" t="s">
        <v>1</v>
      </c>
      <c r="C23" s="2" t="s">
        <v>35</v>
      </c>
      <c r="D23" s="2" t="s">
        <v>3</v>
      </c>
      <c r="E23" s="3">
        <v>26131.000000000004</v>
      </c>
    </row>
    <row r="24" spans="1:5" ht="15" customHeight="1" x14ac:dyDescent="0.25">
      <c r="A24" s="1" t="s">
        <v>36</v>
      </c>
      <c r="B24" s="2" t="s">
        <v>1</v>
      </c>
      <c r="C24" s="2" t="s">
        <v>37</v>
      </c>
      <c r="D24" s="2" t="s">
        <v>3</v>
      </c>
      <c r="E24" s="3">
        <v>23968.629999999994</v>
      </c>
    </row>
    <row r="25" spans="1:5" ht="15" customHeight="1" x14ac:dyDescent="0.25">
      <c r="A25" s="1" t="s">
        <v>38</v>
      </c>
      <c r="B25" s="2" t="s">
        <v>1</v>
      </c>
      <c r="C25" s="2" t="s">
        <v>39</v>
      </c>
      <c r="D25" s="2" t="s">
        <v>3</v>
      </c>
      <c r="E25" s="3">
        <v>14030.009999999998</v>
      </c>
    </row>
    <row r="26" spans="1:5" ht="15" customHeight="1" x14ac:dyDescent="0.25">
      <c r="A26" s="1" t="s">
        <v>40</v>
      </c>
      <c r="B26" s="2" t="s">
        <v>1</v>
      </c>
      <c r="C26" s="2" t="s">
        <v>41</v>
      </c>
      <c r="D26" s="2" t="s">
        <v>3</v>
      </c>
      <c r="E26" s="3">
        <v>15368.01</v>
      </c>
    </row>
    <row r="27" spans="1:5" ht="15" customHeight="1" x14ac:dyDescent="0.25">
      <c r="A27" s="1" t="s">
        <v>42</v>
      </c>
      <c r="B27" s="2" t="s">
        <v>1</v>
      </c>
      <c r="C27" s="2" t="s">
        <v>43</v>
      </c>
      <c r="D27" s="2" t="s">
        <v>3</v>
      </c>
      <c r="E27" s="3">
        <v>20051.229999999996</v>
      </c>
    </row>
    <row r="28" spans="1:5" ht="15" customHeight="1" x14ac:dyDescent="0.25">
      <c r="A28" s="1" t="s">
        <v>44</v>
      </c>
      <c r="B28" s="2" t="s">
        <v>1</v>
      </c>
      <c r="C28" s="2" t="s">
        <v>45</v>
      </c>
      <c r="D28" s="2" t="s">
        <v>3</v>
      </c>
      <c r="E28" s="3">
        <v>23039.350000000006</v>
      </c>
    </row>
    <row r="29" spans="1:5" ht="15" customHeight="1" x14ac:dyDescent="0.25">
      <c r="A29" s="1" t="s">
        <v>46</v>
      </c>
      <c r="B29" s="2" t="s">
        <v>1</v>
      </c>
      <c r="C29" s="2" t="s">
        <v>9</v>
      </c>
      <c r="D29" s="2" t="s">
        <v>3</v>
      </c>
      <c r="E29" s="3">
        <v>13797.519999999999</v>
      </c>
    </row>
    <row r="30" spans="1:5" ht="15" customHeight="1" x14ac:dyDescent="0.25">
      <c r="A30" s="1" t="s">
        <v>47</v>
      </c>
      <c r="B30" s="2" t="s">
        <v>1</v>
      </c>
      <c r="C30" s="2" t="s">
        <v>41</v>
      </c>
      <c r="D30" s="2" t="s">
        <v>3</v>
      </c>
      <c r="E30" s="3">
        <v>15368.01</v>
      </c>
    </row>
    <row r="31" spans="1:5" ht="15" customHeight="1" x14ac:dyDescent="0.25">
      <c r="A31" s="1" t="s">
        <v>48</v>
      </c>
      <c r="B31" s="2" t="s">
        <v>1</v>
      </c>
      <c r="C31" s="2" t="s">
        <v>9</v>
      </c>
      <c r="D31" s="2" t="s">
        <v>3</v>
      </c>
      <c r="E31" s="3">
        <v>13805.109999999999</v>
      </c>
    </row>
    <row r="32" spans="1:5" ht="15" customHeight="1" x14ac:dyDescent="0.25">
      <c r="A32" s="1" t="s">
        <v>49</v>
      </c>
      <c r="B32" s="2" t="s">
        <v>1</v>
      </c>
      <c r="C32" s="2" t="s">
        <v>50</v>
      </c>
      <c r="D32" s="2" t="s">
        <v>3</v>
      </c>
      <c r="E32" s="3">
        <v>39325.169999999991</v>
      </c>
    </row>
    <row r="33" spans="1:5" ht="15" customHeight="1" x14ac:dyDescent="0.25">
      <c r="A33" s="1" t="s">
        <v>51</v>
      </c>
      <c r="B33" s="2" t="s">
        <v>1</v>
      </c>
      <c r="C33" s="2" t="s">
        <v>26</v>
      </c>
      <c r="D33" s="2" t="s">
        <v>3</v>
      </c>
      <c r="E33" s="3">
        <v>72239.439999999988</v>
      </c>
    </row>
    <row r="34" spans="1:5" ht="15" customHeight="1" x14ac:dyDescent="0.25">
      <c r="A34" s="1" t="s">
        <v>52</v>
      </c>
      <c r="B34" s="2" t="s">
        <v>1</v>
      </c>
      <c r="C34" s="2" t="s">
        <v>53</v>
      </c>
      <c r="D34" s="2" t="s">
        <v>3</v>
      </c>
      <c r="E34" s="3">
        <v>14355.169999999998</v>
      </c>
    </row>
    <row r="35" spans="1:5" ht="15" customHeight="1" x14ac:dyDescent="0.25">
      <c r="A35" s="1" t="s">
        <v>54</v>
      </c>
      <c r="B35" s="2" t="s">
        <v>1</v>
      </c>
      <c r="C35" s="2" t="s">
        <v>35</v>
      </c>
      <c r="D35" s="2" t="s">
        <v>3</v>
      </c>
      <c r="E35" s="3">
        <v>14965.090000000004</v>
      </c>
    </row>
    <row r="36" spans="1:5" ht="15" customHeight="1" x14ac:dyDescent="0.25">
      <c r="A36" s="1" t="s">
        <v>55</v>
      </c>
      <c r="B36" s="2" t="s">
        <v>484</v>
      </c>
      <c r="C36" s="2" t="s">
        <v>9</v>
      </c>
      <c r="D36" s="2" t="s">
        <v>3</v>
      </c>
      <c r="E36" s="3">
        <v>2500</v>
      </c>
    </row>
    <row r="37" spans="1:5" ht="15" customHeight="1" x14ac:dyDescent="0.25">
      <c r="A37" s="1" t="s">
        <v>56</v>
      </c>
      <c r="B37" s="2" t="s">
        <v>1</v>
      </c>
      <c r="C37" s="2" t="s">
        <v>2</v>
      </c>
      <c r="D37" s="2" t="s">
        <v>3</v>
      </c>
      <c r="E37" s="3">
        <v>13805.109999999999</v>
      </c>
    </row>
    <row r="38" spans="1:5" ht="15" customHeight="1" x14ac:dyDescent="0.25">
      <c r="A38" s="1" t="s">
        <v>57</v>
      </c>
      <c r="B38" s="2" t="s">
        <v>1</v>
      </c>
      <c r="C38" s="2" t="s">
        <v>58</v>
      </c>
      <c r="D38" s="2" t="s">
        <v>3</v>
      </c>
      <c r="E38" s="3">
        <v>22302.14</v>
      </c>
    </row>
    <row r="39" spans="1:5" ht="15" customHeight="1" x14ac:dyDescent="0.25">
      <c r="A39" s="1" t="s">
        <v>59</v>
      </c>
      <c r="B39" s="2" t="s">
        <v>1</v>
      </c>
      <c r="C39" s="2" t="s">
        <v>60</v>
      </c>
      <c r="D39" s="2" t="s">
        <v>3</v>
      </c>
      <c r="E39" s="3">
        <v>15355.250000000004</v>
      </c>
    </row>
    <row r="40" spans="1:5" ht="15" customHeight="1" x14ac:dyDescent="0.25">
      <c r="A40" s="1" t="s">
        <v>61</v>
      </c>
      <c r="B40" s="2" t="s">
        <v>1</v>
      </c>
      <c r="C40" s="2" t="s">
        <v>62</v>
      </c>
      <c r="D40" s="2" t="s">
        <v>3</v>
      </c>
      <c r="E40" s="3">
        <v>40726.720000000001</v>
      </c>
    </row>
    <row r="41" spans="1:5" ht="15" customHeight="1" x14ac:dyDescent="0.25">
      <c r="A41" s="1" t="s">
        <v>63</v>
      </c>
      <c r="B41" s="2" t="s">
        <v>1</v>
      </c>
      <c r="C41" s="2" t="s">
        <v>64</v>
      </c>
      <c r="D41" s="2" t="s">
        <v>3</v>
      </c>
      <c r="E41" s="3">
        <v>13403.019999999999</v>
      </c>
    </row>
    <row r="42" spans="1:5" ht="15" customHeight="1" x14ac:dyDescent="0.25">
      <c r="A42" s="1" t="s">
        <v>65</v>
      </c>
      <c r="B42" s="2" t="s">
        <v>480</v>
      </c>
      <c r="C42" s="2" t="s">
        <v>66</v>
      </c>
      <c r="D42" s="2" t="s">
        <v>3</v>
      </c>
      <c r="E42" s="3">
        <f>22418.35-6351.49</f>
        <v>16066.859999999999</v>
      </c>
    </row>
    <row r="43" spans="1:5" ht="15" customHeight="1" x14ac:dyDescent="0.25">
      <c r="A43" s="1" t="s">
        <v>65</v>
      </c>
      <c r="B43" s="2" t="s">
        <v>472</v>
      </c>
      <c r="C43" s="2" t="s">
        <v>66</v>
      </c>
      <c r="D43" s="2" t="s">
        <v>3</v>
      </c>
      <c r="E43" s="3">
        <f>5334.6+1016.89</f>
        <v>6351.4900000000007</v>
      </c>
    </row>
    <row r="44" spans="1:5" ht="15" customHeight="1" x14ac:dyDescent="0.25">
      <c r="A44" s="1" t="s">
        <v>67</v>
      </c>
      <c r="B44" s="2" t="s">
        <v>1</v>
      </c>
      <c r="C44" s="2" t="s">
        <v>68</v>
      </c>
      <c r="D44" s="2" t="s">
        <v>3</v>
      </c>
      <c r="E44" s="3">
        <v>16368.130000000001</v>
      </c>
    </row>
    <row r="45" spans="1:5" ht="15" customHeight="1" x14ac:dyDescent="0.25">
      <c r="A45" s="1" t="s">
        <v>69</v>
      </c>
      <c r="B45" s="2" t="s">
        <v>1</v>
      </c>
      <c r="C45" s="2" t="s">
        <v>70</v>
      </c>
      <c r="D45" s="2" t="s">
        <v>3</v>
      </c>
      <c r="E45" s="3">
        <v>16506.55</v>
      </c>
    </row>
    <row r="46" spans="1:5" ht="15" customHeight="1" x14ac:dyDescent="0.25">
      <c r="A46" s="1" t="s">
        <v>71</v>
      </c>
      <c r="B46" s="2" t="s">
        <v>1</v>
      </c>
      <c r="C46" s="2" t="s">
        <v>72</v>
      </c>
      <c r="D46" s="2" t="s">
        <v>3</v>
      </c>
      <c r="E46" s="3">
        <v>17480.79</v>
      </c>
    </row>
    <row r="47" spans="1:5" ht="15" customHeight="1" x14ac:dyDescent="0.25">
      <c r="A47" s="1" t="s">
        <v>73</v>
      </c>
      <c r="B47" s="2" t="s">
        <v>1</v>
      </c>
      <c r="C47" s="2" t="s">
        <v>74</v>
      </c>
      <c r="D47" s="2" t="s">
        <v>3</v>
      </c>
      <c r="E47" s="3">
        <v>19822.950000000004</v>
      </c>
    </row>
    <row r="48" spans="1:5" ht="15" customHeight="1" x14ac:dyDescent="0.25">
      <c r="A48" s="1" t="s">
        <v>75</v>
      </c>
      <c r="B48" s="2" t="s">
        <v>1</v>
      </c>
      <c r="C48" s="2" t="s">
        <v>76</v>
      </c>
      <c r="D48" s="2" t="s">
        <v>3</v>
      </c>
      <c r="E48" s="3">
        <v>13876.149999999998</v>
      </c>
    </row>
    <row r="49" spans="1:5" ht="15" customHeight="1" x14ac:dyDescent="0.25">
      <c r="A49" s="1" t="s">
        <v>77</v>
      </c>
      <c r="B49" s="2" t="s">
        <v>1</v>
      </c>
      <c r="C49" s="2" t="s">
        <v>2</v>
      </c>
      <c r="D49" s="2" t="s">
        <v>3</v>
      </c>
      <c r="E49" s="3">
        <v>13805.109999999999</v>
      </c>
    </row>
    <row r="50" spans="1:5" ht="15" customHeight="1" x14ac:dyDescent="0.25">
      <c r="A50" s="1" t="s">
        <v>78</v>
      </c>
      <c r="B50" s="2" t="s">
        <v>1</v>
      </c>
      <c r="C50" s="2" t="s">
        <v>79</v>
      </c>
      <c r="D50" s="2" t="s">
        <v>3</v>
      </c>
      <c r="E50" s="3">
        <v>16139.129999999996</v>
      </c>
    </row>
    <row r="51" spans="1:5" ht="15" customHeight="1" x14ac:dyDescent="0.25">
      <c r="A51" s="1" t="s">
        <v>80</v>
      </c>
      <c r="B51" s="2" t="s">
        <v>1</v>
      </c>
      <c r="C51" s="2" t="s">
        <v>9</v>
      </c>
      <c r="D51" s="2" t="s">
        <v>3</v>
      </c>
      <c r="E51" s="3">
        <v>14842.140000000001</v>
      </c>
    </row>
    <row r="52" spans="1:5" ht="15" customHeight="1" x14ac:dyDescent="0.25">
      <c r="A52" s="1" t="s">
        <v>81</v>
      </c>
      <c r="B52" s="2" t="s">
        <v>1</v>
      </c>
      <c r="C52" s="2" t="s">
        <v>41</v>
      </c>
      <c r="D52" s="2" t="s">
        <v>3</v>
      </c>
      <c r="E52" s="3">
        <v>18932.179999999997</v>
      </c>
    </row>
    <row r="53" spans="1:5" ht="15" customHeight="1" x14ac:dyDescent="0.25">
      <c r="A53" s="1" t="s">
        <v>82</v>
      </c>
      <c r="B53" s="2" t="s">
        <v>1</v>
      </c>
      <c r="C53" s="2" t="s">
        <v>5</v>
      </c>
      <c r="D53" s="2" t="s">
        <v>3</v>
      </c>
      <c r="E53" s="3">
        <v>25431.8</v>
      </c>
    </row>
    <row r="54" spans="1:5" ht="15" customHeight="1" x14ac:dyDescent="0.25">
      <c r="A54" s="1" t="s">
        <v>83</v>
      </c>
      <c r="B54" s="2" t="s">
        <v>1</v>
      </c>
      <c r="C54" s="2" t="s">
        <v>84</v>
      </c>
      <c r="D54" s="2" t="s">
        <v>3</v>
      </c>
      <c r="E54" s="3">
        <v>16634.229999999996</v>
      </c>
    </row>
    <row r="55" spans="1:5" ht="15" customHeight="1" x14ac:dyDescent="0.25">
      <c r="A55" s="1" t="s">
        <v>85</v>
      </c>
      <c r="B55" s="2" t="s">
        <v>1</v>
      </c>
      <c r="C55" s="2" t="s">
        <v>86</v>
      </c>
      <c r="D55" s="2" t="s">
        <v>3</v>
      </c>
      <c r="E55" s="3">
        <v>41052.040000000008</v>
      </c>
    </row>
    <row r="56" spans="1:5" ht="15" customHeight="1" x14ac:dyDescent="0.25">
      <c r="A56" s="1" t="s">
        <v>87</v>
      </c>
      <c r="B56" s="2" t="s">
        <v>1</v>
      </c>
      <c r="C56" s="2" t="s">
        <v>88</v>
      </c>
      <c r="D56" s="2" t="s">
        <v>3</v>
      </c>
      <c r="E56" s="3">
        <v>20041.489999999998</v>
      </c>
    </row>
    <row r="57" spans="1:5" ht="15" customHeight="1" x14ac:dyDescent="0.25">
      <c r="A57" s="1" t="s">
        <v>89</v>
      </c>
      <c r="B57" s="2" t="s">
        <v>1</v>
      </c>
      <c r="C57" s="2" t="s">
        <v>9</v>
      </c>
      <c r="D57" s="2" t="s">
        <v>3</v>
      </c>
      <c r="E57" s="3">
        <v>12779.88</v>
      </c>
    </row>
    <row r="58" spans="1:5" ht="15" customHeight="1" x14ac:dyDescent="0.25">
      <c r="A58" s="1" t="s">
        <v>90</v>
      </c>
      <c r="B58" s="2" t="s">
        <v>1</v>
      </c>
      <c r="C58" s="2" t="s">
        <v>91</v>
      </c>
      <c r="D58" s="2" t="s">
        <v>3</v>
      </c>
      <c r="E58" s="3">
        <v>42413.729999999996</v>
      </c>
    </row>
    <row r="59" spans="1:5" ht="15" customHeight="1" x14ac:dyDescent="0.25">
      <c r="A59" s="1" t="s">
        <v>92</v>
      </c>
      <c r="B59" s="2" t="s">
        <v>1</v>
      </c>
      <c r="C59" s="2" t="s">
        <v>93</v>
      </c>
      <c r="D59" s="2" t="s">
        <v>3</v>
      </c>
      <c r="E59" s="3">
        <v>19554.000000000004</v>
      </c>
    </row>
    <row r="60" spans="1:5" ht="15" customHeight="1" x14ac:dyDescent="0.25">
      <c r="A60" s="1" t="s">
        <v>94</v>
      </c>
      <c r="B60" s="2" t="s">
        <v>1</v>
      </c>
      <c r="C60" s="2" t="s">
        <v>95</v>
      </c>
      <c r="D60" s="2" t="s">
        <v>3</v>
      </c>
      <c r="E60" s="3">
        <v>14846.870000000003</v>
      </c>
    </row>
    <row r="61" spans="1:5" ht="15" customHeight="1" x14ac:dyDescent="0.25">
      <c r="A61" s="1" t="s">
        <v>96</v>
      </c>
      <c r="B61" s="2" t="s">
        <v>1</v>
      </c>
      <c r="C61" s="2" t="s">
        <v>97</v>
      </c>
      <c r="D61" s="2" t="s">
        <v>3</v>
      </c>
      <c r="E61" s="3">
        <v>43279.95</v>
      </c>
    </row>
    <row r="62" spans="1:5" ht="15" customHeight="1" x14ac:dyDescent="0.25">
      <c r="A62" s="1" t="s">
        <v>98</v>
      </c>
      <c r="B62" s="2" t="s">
        <v>1</v>
      </c>
      <c r="C62" s="2" t="s">
        <v>99</v>
      </c>
      <c r="D62" s="2" t="s">
        <v>3</v>
      </c>
      <c r="E62" s="3">
        <v>57818.989999999991</v>
      </c>
    </row>
    <row r="63" spans="1:5" ht="15" customHeight="1" x14ac:dyDescent="0.25">
      <c r="A63" s="1" t="s">
        <v>100</v>
      </c>
      <c r="B63" s="2" t="s">
        <v>1</v>
      </c>
      <c r="C63" s="2" t="s">
        <v>5</v>
      </c>
      <c r="D63" s="2" t="s">
        <v>3</v>
      </c>
      <c r="E63" s="3">
        <v>28495.5</v>
      </c>
    </row>
    <row r="64" spans="1:5" ht="15" customHeight="1" x14ac:dyDescent="0.25">
      <c r="A64" s="1" t="s">
        <v>101</v>
      </c>
      <c r="B64" s="2" t="s">
        <v>1</v>
      </c>
      <c r="C64" s="2" t="s">
        <v>102</v>
      </c>
      <c r="D64" s="2" t="s">
        <v>3</v>
      </c>
      <c r="E64" s="3">
        <v>41106.25</v>
      </c>
    </row>
    <row r="65" spans="1:5" ht="15" customHeight="1" x14ac:dyDescent="0.25">
      <c r="A65" s="1" t="s">
        <v>103</v>
      </c>
      <c r="B65" s="2" t="s">
        <v>1</v>
      </c>
      <c r="C65" s="2" t="s">
        <v>9</v>
      </c>
      <c r="D65" s="2" t="s">
        <v>3</v>
      </c>
      <c r="E65" s="3">
        <v>14290.229999999996</v>
      </c>
    </row>
    <row r="66" spans="1:5" ht="15" customHeight="1" x14ac:dyDescent="0.25">
      <c r="A66" s="1" t="s">
        <v>104</v>
      </c>
      <c r="B66" s="2" t="s">
        <v>1</v>
      </c>
      <c r="C66" s="2" t="s">
        <v>105</v>
      </c>
      <c r="D66" s="2" t="s">
        <v>3</v>
      </c>
      <c r="E66" s="3">
        <v>18664.32</v>
      </c>
    </row>
    <row r="67" spans="1:5" ht="15" customHeight="1" x14ac:dyDescent="0.25">
      <c r="A67" s="1" t="s">
        <v>106</v>
      </c>
      <c r="B67" s="2" t="s">
        <v>1</v>
      </c>
      <c r="C67" s="2" t="s">
        <v>107</v>
      </c>
      <c r="D67" s="2" t="s">
        <v>3</v>
      </c>
      <c r="E67" s="3">
        <v>41731.939999999995</v>
      </c>
    </row>
    <row r="68" spans="1:5" ht="15" customHeight="1" x14ac:dyDescent="0.25">
      <c r="A68" s="1" t="s">
        <v>108</v>
      </c>
      <c r="B68" s="2" t="s">
        <v>1</v>
      </c>
      <c r="C68" s="2" t="s">
        <v>109</v>
      </c>
      <c r="D68" s="2" t="s">
        <v>3</v>
      </c>
      <c r="E68" s="3">
        <v>30806.540000000008</v>
      </c>
    </row>
    <row r="69" spans="1:5" ht="15" customHeight="1" x14ac:dyDescent="0.25">
      <c r="A69" s="1" t="s">
        <v>110</v>
      </c>
      <c r="B69" s="2" t="s">
        <v>1</v>
      </c>
      <c r="C69" s="2" t="s">
        <v>111</v>
      </c>
      <c r="D69" s="2" t="s">
        <v>3</v>
      </c>
      <c r="E69" s="3">
        <v>20573.2</v>
      </c>
    </row>
    <row r="70" spans="1:5" ht="15" customHeight="1" x14ac:dyDescent="0.25">
      <c r="A70" s="1" t="s">
        <v>112</v>
      </c>
      <c r="B70" s="2" t="s">
        <v>1</v>
      </c>
      <c r="C70" s="2" t="s">
        <v>5</v>
      </c>
      <c r="D70" s="2" t="s">
        <v>3</v>
      </c>
      <c r="E70" s="3">
        <v>26828.650000000005</v>
      </c>
    </row>
    <row r="71" spans="1:5" ht="15" customHeight="1" x14ac:dyDescent="0.25">
      <c r="A71" s="1" t="s">
        <v>113</v>
      </c>
      <c r="B71" s="2" t="s">
        <v>484</v>
      </c>
      <c r="C71" s="2" t="s">
        <v>9</v>
      </c>
      <c r="D71" s="2" t="s">
        <v>3</v>
      </c>
      <c r="E71" s="3">
        <v>2500</v>
      </c>
    </row>
    <row r="72" spans="1:5" ht="15" customHeight="1" x14ac:dyDescent="0.25">
      <c r="A72" s="1" t="s">
        <v>114</v>
      </c>
      <c r="B72" s="2" t="s">
        <v>1</v>
      </c>
      <c r="C72" s="2" t="s">
        <v>68</v>
      </c>
      <c r="D72" s="2" t="s">
        <v>3</v>
      </c>
      <c r="E72" s="3">
        <v>16210.77</v>
      </c>
    </row>
    <row r="73" spans="1:5" ht="15" customHeight="1" x14ac:dyDescent="0.25">
      <c r="A73" s="1" t="s">
        <v>115</v>
      </c>
      <c r="B73" s="2" t="s">
        <v>1</v>
      </c>
      <c r="C73" s="2" t="s">
        <v>53</v>
      </c>
      <c r="D73" s="2" t="s">
        <v>3</v>
      </c>
      <c r="E73" s="3">
        <v>14355.169999999998</v>
      </c>
    </row>
    <row r="74" spans="1:5" ht="15" customHeight="1" x14ac:dyDescent="0.25">
      <c r="A74" s="1" t="s">
        <v>116</v>
      </c>
      <c r="B74" s="2" t="s">
        <v>1</v>
      </c>
      <c r="C74" s="2" t="s">
        <v>117</v>
      </c>
      <c r="D74" s="2" t="s">
        <v>3</v>
      </c>
      <c r="E74" s="3">
        <v>25619.370000000003</v>
      </c>
    </row>
    <row r="75" spans="1:5" ht="15" customHeight="1" x14ac:dyDescent="0.25">
      <c r="A75" s="1" t="s">
        <v>118</v>
      </c>
      <c r="B75" s="2" t="s">
        <v>1</v>
      </c>
      <c r="C75" s="2" t="s">
        <v>119</v>
      </c>
      <c r="D75" s="2" t="s">
        <v>3</v>
      </c>
      <c r="E75" s="3">
        <v>16505.48</v>
      </c>
    </row>
    <row r="76" spans="1:5" ht="15" customHeight="1" x14ac:dyDescent="0.25">
      <c r="A76" s="1" t="s">
        <v>120</v>
      </c>
      <c r="B76" s="2" t="s">
        <v>479</v>
      </c>
      <c r="C76" s="2" t="s">
        <v>2</v>
      </c>
      <c r="D76" s="2" t="s">
        <v>3</v>
      </c>
      <c r="E76" s="3">
        <v>4800</v>
      </c>
    </row>
    <row r="77" spans="1:5" ht="15" customHeight="1" x14ac:dyDescent="0.25">
      <c r="A77" s="1" t="s">
        <v>121</v>
      </c>
      <c r="B77" s="2" t="s">
        <v>1</v>
      </c>
      <c r="C77" s="2" t="s">
        <v>122</v>
      </c>
      <c r="D77" s="2" t="s">
        <v>3</v>
      </c>
      <c r="E77" s="3">
        <v>22881.39</v>
      </c>
    </row>
    <row r="78" spans="1:5" ht="15" customHeight="1" x14ac:dyDescent="0.25">
      <c r="A78" s="1" t="s">
        <v>123</v>
      </c>
      <c r="B78" s="2" t="s">
        <v>475</v>
      </c>
      <c r="C78" s="2" t="s">
        <v>124</v>
      </c>
      <c r="D78" s="2" t="s">
        <v>3</v>
      </c>
      <c r="E78" s="3">
        <v>16087.530000000002</v>
      </c>
    </row>
    <row r="79" spans="1:5" ht="15" customHeight="1" x14ac:dyDescent="0.25">
      <c r="A79" s="1" t="s">
        <v>125</v>
      </c>
      <c r="B79" s="2" t="s">
        <v>479</v>
      </c>
      <c r="C79" s="2" t="s">
        <v>2</v>
      </c>
      <c r="D79" s="2" t="s">
        <v>3</v>
      </c>
      <c r="E79" s="3">
        <v>4800</v>
      </c>
    </row>
    <row r="80" spans="1:5" ht="15" customHeight="1" x14ac:dyDescent="0.25">
      <c r="A80" s="1" t="s">
        <v>126</v>
      </c>
      <c r="B80" s="2" t="s">
        <v>1</v>
      </c>
      <c r="C80" s="2" t="s">
        <v>127</v>
      </c>
      <c r="D80" s="2" t="s">
        <v>3</v>
      </c>
      <c r="E80" s="3">
        <v>15289.880000000001</v>
      </c>
    </row>
    <row r="81" spans="1:5" ht="15" customHeight="1" x14ac:dyDescent="0.25">
      <c r="A81" s="1" t="s">
        <v>128</v>
      </c>
      <c r="B81" s="2" t="s">
        <v>1</v>
      </c>
      <c r="C81" s="2" t="s">
        <v>129</v>
      </c>
      <c r="D81" s="2" t="s">
        <v>3</v>
      </c>
      <c r="E81" s="3">
        <v>27557.540000000008</v>
      </c>
    </row>
    <row r="82" spans="1:5" ht="15" customHeight="1" x14ac:dyDescent="0.25">
      <c r="A82" s="1" t="s">
        <v>130</v>
      </c>
      <c r="B82" s="2" t="s">
        <v>1</v>
      </c>
      <c r="C82" s="2" t="s">
        <v>79</v>
      </c>
      <c r="D82" s="2" t="s">
        <v>3</v>
      </c>
      <c r="E82" s="3">
        <v>18228.939999999999</v>
      </c>
    </row>
    <row r="83" spans="1:5" ht="15" customHeight="1" x14ac:dyDescent="0.25">
      <c r="A83" s="1" t="s">
        <v>131</v>
      </c>
      <c r="B83" s="2" t="s">
        <v>1</v>
      </c>
      <c r="C83" s="2" t="s">
        <v>132</v>
      </c>
      <c r="D83" s="2" t="s">
        <v>3</v>
      </c>
      <c r="E83" s="3">
        <v>31707.909999999993</v>
      </c>
    </row>
    <row r="84" spans="1:5" ht="15" customHeight="1" x14ac:dyDescent="0.25">
      <c r="A84" s="1" t="s">
        <v>133</v>
      </c>
      <c r="B84" s="2" t="s">
        <v>1</v>
      </c>
      <c r="C84" s="2" t="s">
        <v>134</v>
      </c>
      <c r="D84" s="2" t="s">
        <v>3</v>
      </c>
      <c r="E84" s="3">
        <v>31300.039999999997</v>
      </c>
    </row>
    <row r="85" spans="1:5" ht="15" customHeight="1" x14ac:dyDescent="0.25">
      <c r="A85" s="1" t="s">
        <v>135</v>
      </c>
      <c r="B85" s="2" t="s">
        <v>476</v>
      </c>
      <c r="C85" s="2" t="s">
        <v>136</v>
      </c>
      <c r="D85" s="2" t="s">
        <v>3</v>
      </c>
      <c r="E85" s="3">
        <f>15064.63-4295.74</f>
        <v>10768.89</v>
      </c>
    </row>
    <row r="86" spans="1:5" ht="15" customHeight="1" x14ac:dyDescent="0.25">
      <c r="A86" s="1" t="s">
        <v>135</v>
      </c>
      <c r="B86" s="2" t="s">
        <v>472</v>
      </c>
      <c r="C86" s="2" t="s">
        <v>136</v>
      </c>
      <c r="D86" s="2" t="s">
        <v>3</v>
      </c>
      <c r="E86" s="3">
        <f>3397.05+898.69</f>
        <v>4295.74</v>
      </c>
    </row>
    <row r="87" spans="1:5" ht="15" customHeight="1" x14ac:dyDescent="0.25">
      <c r="A87" s="1" t="s">
        <v>137</v>
      </c>
      <c r="B87" s="2" t="s">
        <v>481</v>
      </c>
      <c r="C87" s="2" t="s">
        <v>9</v>
      </c>
      <c r="D87" s="2" t="s">
        <v>3</v>
      </c>
      <c r="E87" s="3">
        <v>4300</v>
      </c>
    </row>
    <row r="88" spans="1:5" ht="15" customHeight="1" x14ac:dyDescent="0.25">
      <c r="A88" s="1" t="s">
        <v>138</v>
      </c>
      <c r="B88" s="2" t="s">
        <v>1</v>
      </c>
      <c r="C88" s="2" t="s">
        <v>139</v>
      </c>
      <c r="D88" s="2" t="s">
        <v>3</v>
      </c>
      <c r="E88" s="3">
        <v>21427.03</v>
      </c>
    </row>
    <row r="89" spans="1:5" ht="15" customHeight="1" x14ac:dyDescent="0.25">
      <c r="A89" s="1" t="s">
        <v>140</v>
      </c>
      <c r="B89" s="2" t="s">
        <v>1</v>
      </c>
      <c r="C89" s="2" t="s">
        <v>141</v>
      </c>
      <c r="D89" s="2" t="s">
        <v>3</v>
      </c>
      <c r="E89" s="3">
        <v>25946.640000000007</v>
      </c>
    </row>
    <row r="90" spans="1:5" ht="15" customHeight="1" x14ac:dyDescent="0.25">
      <c r="A90" s="1" t="s">
        <v>142</v>
      </c>
      <c r="B90" s="2" t="s">
        <v>1</v>
      </c>
      <c r="C90" s="2" t="s">
        <v>143</v>
      </c>
      <c r="D90" s="2" t="s">
        <v>3</v>
      </c>
      <c r="E90" s="3">
        <v>22419.969999999998</v>
      </c>
    </row>
    <row r="91" spans="1:5" ht="15" customHeight="1" x14ac:dyDescent="0.25">
      <c r="A91" s="1" t="s">
        <v>144</v>
      </c>
      <c r="B91" s="2" t="s">
        <v>1</v>
      </c>
      <c r="C91" s="2" t="s">
        <v>145</v>
      </c>
      <c r="D91" s="2" t="s">
        <v>3</v>
      </c>
      <c r="E91" s="3">
        <v>31519.080000000005</v>
      </c>
    </row>
    <row r="92" spans="1:5" ht="15" customHeight="1" x14ac:dyDescent="0.25">
      <c r="A92" s="1" t="s">
        <v>146</v>
      </c>
      <c r="B92" s="2" t="s">
        <v>1</v>
      </c>
      <c r="C92" s="2" t="s">
        <v>147</v>
      </c>
      <c r="D92" s="2" t="s">
        <v>3</v>
      </c>
      <c r="E92" s="3">
        <v>13939.130000000001</v>
      </c>
    </row>
    <row r="93" spans="1:5" ht="15" customHeight="1" x14ac:dyDescent="0.25">
      <c r="A93" s="1" t="s">
        <v>148</v>
      </c>
      <c r="B93" s="2" t="s">
        <v>1</v>
      </c>
      <c r="C93" s="2" t="s">
        <v>95</v>
      </c>
      <c r="D93" s="2" t="s">
        <v>3</v>
      </c>
      <c r="E93" s="3">
        <v>14903.320000000003</v>
      </c>
    </row>
    <row r="94" spans="1:5" ht="15" customHeight="1" x14ac:dyDescent="0.25">
      <c r="A94" s="1" t="s">
        <v>149</v>
      </c>
      <c r="B94" s="2" t="s">
        <v>1</v>
      </c>
      <c r="C94" s="2" t="s">
        <v>150</v>
      </c>
      <c r="D94" s="2" t="s">
        <v>3</v>
      </c>
      <c r="E94" s="3">
        <v>23306.14</v>
      </c>
    </row>
    <row r="95" spans="1:5" ht="15" customHeight="1" x14ac:dyDescent="0.25">
      <c r="A95" s="1" t="s">
        <v>151</v>
      </c>
      <c r="B95" s="2" t="s">
        <v>1</v>
      </c>
      <c r="C95" s="2" t="s">
        <v>127</v>
      </c>
      <c r="D95" s="2" t="s">
        <v>3</v>
      </c>
      <c r="E95" s="3">
        <v>18134.669999999998</v>
      </c>
    </row>
    <row r="96" spans="1:5" ht="15" customHeight="1" x14ac:dyDescent="0.25">
      <c r="A96" s="1" t="s">
        <v>152</v>
      </c>
      <c r="B96" s="2" t="s">
        <v>1</v>
      </c>
      <c r="C96" s="2" t="s">
        <v>5</v>
      </c>
      <c r="D96" s="2" t="s">
        <v>3</v>
      </c>
      <c r="E96" s="3">
        <v>25431.8</v>
      </c>
    </row>
    <row r="97" spans="1:5" ht="15" customHeight="1" x14ac:dyDescent="0.25">
      <c r="A97" s="1" t="s">
        <v>153</v>
      </c>
      <c r="B97" s="2" t="s">
        <v>1</v>
      </c>
      <c r="C97" s="2" t="s">
        <v>154</v>
      </c>
      <c r="D97" s="2" t="s">
        <v>3</v>
      </c>
      <c r="E97" s="3">
        <v>28050.640000000007</v>
      </c>
    </row>
    <row r="98" spans="1:5" ht="15" customHeight="1" x14ac:dyDescent="0.25">
      <c r="A98" s="1" t="s">
        <v>155</v>
      </c>
      <c r="B98" s="2" t="s">
        <v>1</v>
      </c>
      <c r="C98" s="2" t="s">
        <v>117</v>
      </c>
      <c r="D98" s="2" t="s">
        <v>3</v>
      </c>
      <c r="E98" s="3">
        <v>26089.989999999998</v>
      </c>
    </row>
    <row r="99" spans="1:5" ht="15" customHeight="1" x14ac:dyDescent="0.25">
      <c r="A99" s="1" t="s">
        <v>156</v>
      </c>
      <c r="B99" s="2" t="s">
        <v>481</v>
      </c>
      <c r="C99" s="2" t="s">
        <v>124</v>
      </c>
      <c r="D99" s="2" t="s">
        <v>3</v>
      </c>
      <c r="E99" s="3">
        <v>8685.5500000000011</v>
      </c>
    </row>
    <row r="100" spans="1:5" ht="15" customHeight="1" x14ac:dyDescent="0.25">
      <c r="A100" s="1" t="s">
        <v>157</v>
      </c>
      <c r="B100" s="2" t="s">
        <v>473</v>
      </c>
      <c r="C100" s="2" t="s">
        <v>9</v>
      </c>
      <c r="D100" s="2" t="s">
        <v>3</v>
      </c>
      <c r="E100" s="3">
        <v>9450</v>
      </c>
    </row>
    <row r="101" spans="1:5" ht="15" customHeight="1" x14ac:dyDescent="0.25">
      <c r="A101" s="1" t="s">
        <v>158</v>
      </c>
      <c r="B101" s="2" t="s">
        <v>1</v>
      </c>
      <c r="C101" s="2" t="s">
        <v>9</v>
      </c>
      <c r="D101" s="2" t="s">
        <v>3</v>
      </c>
      <c r="E101" s="3">
        <v>16938.37</v>
      </c>
    </row>
    <row r="102" spans="1:5" ht="15" customHeight="1" x14ac:dyDescent="0.25">
      <c r="A102" s="1" t="s">
        <v>159</v>
      </c>
      <c r="B102" s="2" t="s">
        <v>1</v>
      </c>
      <c r="C102" s="2" t="s">
        <v>9</v>
      </c>
      <c r="D102" s="2" t="s">
        <v>3</v>
      </c>
      <c r="E102" s="3">
        <v>13403.019999999999</v>
      </c>
    </row>
    <row r="103" spans="1:5" ht="15" customHeight="1" x14ac:dyDescent="0.25">
      <c r="A103" s="1" t="s">
        <v>160</v>
      </c>
      <c r="B103" s="2" t="s">
        <v>478</v>
      </c>
      <c r="C103" s="2" t="s">
        <v>124</v>
      </c>
      <c r="D103" s="2" t="s">
        <v>3</v>
      </c>
      <c r="E103" s="3">
        <v>10375.98</v>
      </c>
    </row>
    <row r="104" spans="1:5" ht="15" customHeight="1" x14ac:dyDescent="0.25">
      <c r="A104" s="1" t="s">
        <v>161</v>
      </c>
      <c r="B104" s="2" t="s">
        <v>1</v>
      </c>
      <c r="C104" s="2" t="s">
        <v>41</v>
      </c>
      <c r="D104" s="2" t="s">
        <v>3</v>
      </c>
      <c r="E104" s="3">
        <v>16410.03</v>
      </c>
    </row>
    <row r="105" spans="1:5" ht="15" customHeight="1" x14ac:dyDescent="0.25">
      <c r="A105" s="1" t="s">
        <v>162</v>
      </c>
      <c r="B105" s="2" t="s">
        <v>1</v>
      </c>
      <c r="C105" s="2" t="s">
        <v>66</v>
      </c>
      <c r="D105" s="2" t="s">
        <v>3</v>
      </c>
      <c r="E105" s="3">
        <v>22715.56</v>
      </c>
    </row>
    <row r="106" spans="1:5" ht="15" customHeight="1" x14ac:dyDescent="0.25">
      <c r="A106" s="1" t="s">
        <v>163</v>
      </c>
      <c r="B106" s="2" t="s">
        <v>1</v>
      </c>
      <c r="C106" s="2" t="s">
        <v>164</v>
      </c>
      <c r="D106" s="2" t="s">
        <v>3</v>
      </c>
      <c r="E106" s="3">
        <v>41052.040000000008</v>
      </c>
    </row>
    <row r="107" spans="1:5" ht="15" customHeight="1" x14ac:dyDescent="0.25">
      <c r="A107" s="1" t="s">
        <v>165</v>
      </c>
      <c r="B107" s="2" t="s">
        <v>1</v>
      </c>
      <c r="C107" s="2" t="s">
        <v>166</v>
      </c>
      <c r="D107" s="2" t="s">
        <v>3</v>
      </c>
      <c r="E107" s="3">
        <v>26978.680000000004</v>
      </c>
    </row>
    <row r="108" spans="1:5" ht="15" customHeight="1" x14ac:dyDescent="0.25">
      <c r="A108" s="1" t="s">
        <v>167</v>
      </c>
      <c r="B108" s="2" t="s">
        <v>1</v>
      </c>
      <c r="C108" s="2" t="s">
        <v>168</v>
      </c>
      <c r="D108" s="2" t="s">
        <v>3</v>
      </c>
      <c r="E108" s="3">
        <v>31276.34</v>
      </c>
    </row>
    <row r="109" spans="1:5" ht="15" customHeight="1" x14ac:dyDescent="0.25">
      <c r="A109" s="1" t="s">
        <v>169</v>
      </c>
      <c r="B109" s="2" t="s">
        <v>1</v>
      </c>
      <c r="C109" s="2" t="s">
        <v>93</v>
      </c>
      <c r="D109" s="2" t="s">
        <v>3</v>
      </c>
      <c r="E109" s="3">
        <v>20934.080000000002</v>
      </c>
    </row>
    <row r="110" spans="1:5" ht="15" customHeight="1" x14ac:dyDescent="0.25">
      <c r="A110" s="1" t="s">
        <v>170</v>
      </c>
      <c r="B110" s="2" t="s">
        <v>1</v>
      </c>
      <c r="C110" s="2" t="s">
        <v>171</v>
      </c>
      <c r="D110" s="2" t="s">
        <v>3</v>
      </c>
      <c r="E110" s="3">
        <v>22349.880000000005</v>
      </c>
    </row>
    <row r="111" spans="1:5" ht="15" customHeight="1" x14ac:dyDescent="0.25">
      <c r="A111" s="1" t="s">
        <v>172</v>
      </c>
      <c r="B111" s="2" t="s">
        <v>484</v>
      </c>
      <c r="C111" s="2" t="s">
        <v>2</v>
      </c>
      <c r="D111" s="2" t="s">
        <v>3</v>
      </c>
      <c r="E111" s="3">
        <v>2500</v>
      </c>
    </row>
    <row r="112" spans="1:5" ht="15" customHeight="1" x14ac:dyDescent="0.25">
      <c r="A112" s="1" t="s">
        <v>173</v>
      </c>
      <c r="B112" s="2" t="s">
        <v>1</v>
      </c>
      <c r="C112" s="2" t="s">
        <v>174</v>
      </c>
      <c r="D112" s="2" t="s">
        <v>3</v>
      </c>
      <c r="E112" s="3">
        <v>19865.439999999999</v>
      </c>
    </row>
    <row r="113" spans="1:5" ht="15" customHeight="1" x14ac:dyDescent="0.25">
      <c r="A113" s="1" t="s">
        <v>175</v>
      </c>
      <c r="B113" s="2" t="s">
        <v>1</v>
      </c>
      <c r="C113" s="2" t="s">
        <v>136</v>
      </c>
      <c r="D113" s="2" t="s">
        <v>3</v>
      </c>
      <c r="E113" s="3">
        <v>25137.130000000005</v>
      </c>
    </row>
    <row r="114" spans="1:5" ht="15" customHeight="1" x14ac:dyDescent="0.25">
      <c r="A114" s="1" t="s">
        <v>176</v>
      </c>
      <c r="B114" s="2" t="s">
        <v>1</v>
      </c>
      <c r="C114" s="2" t="s">
        <v>177</v>
      </c>
      <c r="D114" s="2" t="s">
        <v>3</v>
      </c>
      <c r="E114" s="3">
        <v>26664.12</v>
      </c>
    </row>
    <row r="115" spans="1:5" ht="15" customHeight="1" x14ac:dyDescent="0.25">
      <c r="A115" s="1" t="s">
        <v>178</v>
      </c>
      <c r="B115" s="2" t="s">
        <v>1</v>
      </c>
      <c r="C115" s="2" t="s">
        <v>179</v>
      </c>
      <c r="D115" s="2" t="s">
        <v>3</v>
      </c>
      <c r="E115" s="3">
        <v>20516.520000000004</v>
      </c>
    </row>
    <row r="116" spans="1:5" ht="15" customHeight="1" x14ac:dyDescent="0.25">
      <c r="A116" s="1" t="s">
        <v>180</v>
      </c>
      <c r="B116" s="2" t="s">
        <v>1</v>
      </c>
      <c r="C116" s="2" t="s">
        <v>181</v>
      </c>
      <c r="D116" s="2" t="s">
        <v>3</v>
      </c>
      <c r="E116" s="3">
        <v>23461.869999999995</v>
      </c>
    </row>
    <row r="117" spans="1:5" ht="15" customHeight="1" x14ac:dyDescent="0.25">
      <c r="A117" s="1" t="s">
        <v>182</v>
      </c>
      <c r="B117" s="2" t="s">
        <v>1</v>
      </c>
      <c r="C117" s="2" t="s">
        <v>183</v>
      </c>
      <c r="D117" s="2" t="s">
        <v>3</v>
      </c>
      <c r="E117" s="3">
        <v>21873.700000000004</v>
      </c>
    </row>
    <row r="118" spans="1:5" ht="15" customHeight="1" x14ac:dyDescent="0.25">
      <c r="A118" s="1" t="s">
        <v>184</v>
      </c>
      <c r="B118" s="2" t="s">
        <v>1</v>
      </c>
      <c r="C118" s="2" t="s">
        <v>2</v>
      </c>
      <c r="D118" s="2" t="s">
        <v>3</v>
      </c>
      <c r="E118" s="3">
        <v>16797.93</v>
      </c>
    </row>
    <row r="119" spans="1:5" ht="15" customHeight="1" x14ac:dyDescent="0.25">
      <c r="A119" s="1" t="s">
        <v>185</v>
      </c>
      <c r="B119" s="2" t="s">
        <v>1</v>
      </c>
      <c r="C119" s="2" t="s">
        <v>35</v>
      </c>
      <c r="D119" s="2" t="s">
        <v>3</v>
      </c>
      <c r="E119" s="3">
        <v>25138.59</v>
      </c>
    </row>
    <row r="120" spans="1:5" ht="15" customHeight="1" x14ac:dyDescent="0.25">
      <c r="A120" s="1" t="s">
        <v>186</v>
      </c>
      <c r="B120" s="2" t="s">
        <v>1</v>
      </c>
      <c r="C120" s="2" t="s">
        <v>187</v>
      </c>
      <c r="D120" s="2" t="s">
        <v>3</v>
      </c>
      <c r="E120" s="3">
        <v>35800.080000000002</v>
      </c>
    </row>
    <row r="121" spans="1:5" ht="15" customHeight="1" x14ac:dyDescent="0.25">
      <c r="A121" s="1" t="s">
        <v>188</v>
      </c>
      <c r="B121" s="2" t="s">
        <v>1</v>
      </c>
      <c r="C121" s="2" t="s">
        <v>84</v>
      </c>
      <c r="D121" s="2" t="s">
        <v>3</v>
      </c>
      <c r="E121" s="3">
        <v>6475.9000000000005</v>
      </c>
    </row>
    <row r="122" spans="1:5" ht="15" customHeight="1" x14ac:dyDescent="0.25">
      <c r="A122" s="1" t="s">
        <v>189</v>
      </c>
      <c r="B122" s="2" t="s">
        <v>1</v>
      </c>
      <c r="C122" s="2" t="s">
        <v>190</v>
      </c>
      <c r="D122" s="2" t="s">
        <v>3</v>
      </c>
      <c r="E122" s="3">
        <v>37292.49</v>
      </c>
    </row>
    <row r="123" spans="1:5" ht="15" customHeight="1" x14ac:dyDescent="0.25">
      <c r="A123" s="1" t="s">
        <v>191</v>
      </c>
      <c r="B123" s="2" t="s">
        <v>1</v>
      </c>
      <c r="C123" s="2" t="s">
        <v>192</v>
      </c>
      <c r="D123" s="2" t="s">
        <v>3</v>
      </c>
      <c r="E123" s="3">
        <v>45519.400000000009</v>
      </c>
    </row>
    <row r="124" spans="1:5" ht="15" customHeight="1" x14ac:dyDescent="0.25">
      <c r="A124" s="1" t="s">
        <v>193</v>
      </c>
      <c r="B124" s="2" t="s">
        <v>474</v>
      </c>
      <c r="C124" s="2" t="s">
        <v>124</v>
      </c>
      <c r="D124" s="2" t="s">
        <v>3</v>
      </c>
      <c r="E124" s="3">
        <f>6016.16-1066.17</f>
        <v>4949.99</v>
      </c>
    </row>
    <row r="125" spans="1:5" ht="15" customHeight="1" x14ac:dyDescent="0.25">
      <c r="A125" s="1" t="s">
        <v>193</v>
      </c>
      <c r="B125" s="2" t="s">
        <v>472</v>
      </c>
      <c r="C125" s="2" t="s">
        <v>124</v>
      </c>
      <c r="D125" s="2" t="s">
        <v>3</v>
      </c>
      <c r="E125" s="3">
        <f>304.62+571.16+190.39</f>
        <v>1066.17</v>
      </c>
    </row>
    <row r="126" spans="1:5" ht="15" customHeight="1" x14ac:dyDescent="0.25">
      <c r="A126" s="1" t="s">
        <v>194</v>
      </c>
      <c r="B126" s="2" t="s">
        <v>1</v>
      </c>
      <c r="C126" s="2" t="s">
        <v>195</v>
      </c>
      <c r="D126" s="2" t="s">
        <v>3</v>
      </c>
      <c r="E126" s="3">
        <v>19449.640000000007</v>
      </c>
    </row>
    <row r="127" spans="1:5" ht="15" customHeight="1" x14ac:dyDescent="0.25">
      <c r="A127" s="1" t="s">
        <v>196</v>
      </c>
      <c r="B127" s="2" t="s">
        <v>1</v>
      </c>
      <c r="C127" s="2" t="s">
        <v>66</v>
      </c>
      <c r="D127" s="2" t="s">
        <v>3</v>
      </c>
      <c r="E127" s="3">
        <v>21918.14</v>
      </c>
    </row>
    <row r="128" spans="1:5" ht="15" customHeight="1" x14ac:dyDescent="0.25">
      <c r="A128" s="1" t="s">
        <v>197</v>
      </c>
      <c r="B128" s="2" t="s">
        <v>1</v>
      </c>
      <c r="C128" s="2" t="s">
        <v>127</v>
      </c>
      <c r="D128" s="2" t="s">
        <v>3</v>
      </c>
      <c r="E128" s="3">
        <v>15828.390000000001</v>
      </c>
    </row>
    <row r="129" spans="1:5" ht="15" customHeight="1" x14ac:dyDescent="0.25">
      <c r="A129" s="1" t="s">
        <v>198</v>
      </c>
      <c r="B129" s="2" t="s">
        <v>1</v>
      </c>
      <c r="C129" s="2" t="s">
        <v>199</v>
      </c>
      <c r="D129" s="2" t="s">
        <v>3</v>
      </c>
      <c r="E129" s="3">
        <v>41731.939999999995</v>
      </c>
    </row>
    <row r="130" spans="1:5" ht="15" customHeight="1" x14ac:dyDescent="0.25">
      <c r="A130" s="1" t="s">
        <v>200</v>
      </c>
      <c r="B130" s="2" t="s">
        <v>1</v>
      </c>
      <c r="C130" s="2" t="s">
        <v>66</v>
      </c>
      <c r="D130" s="2" t="s">
        <v>3</v>
      </c>
      <c r="E130" s="3">
        <v>26080.399999999994</v>
      </c>
    </row>
    <row r="131" spans="1:5" ht="15" customHeight="1" x14ac:dyDescent="0.25">
      <c r="A131" s="1" t="s">
        <v>201</v>
      </c>
      <c r="B131" s="2" t="s">
        <v>1</v>
      </c>
      <c r="C131" s="2" t="s">
        <v>202</v>
      </c>
      <c r="D131" s="2" t="s">
        <v>3</v>
      </c>
      <c r="E131" s="3">
        <v>21568.91</v>
      </c>
    </row>
    <row r="132" spans="1:5" ht="15" customHeight="1" x14ac:dyDescent="0.25">
      <c r="A132" s="1" t="s">
        <v>203</v>
      </c>
      <c r="B132" s="2" t="s">
        <v>1</v>
      </c>
      <c r="C132" s="2" t="s">
        <v>204</v>
      </c>
      <c r="D132" s="2" t="s">
        <v>3</v>
      </c>
      <c r="E132" s="3">
        <v>14595.199999999999</v>
      </c>
    </row>
    <row r="133" spans="1:5" ht="15" customHeight="1" x14ac:dyDescent="0.25">
      <c r="A133" s="1" t="s">
        <v>205</v>
      </c>
      <c r="B133" s="2" t="s">
        <v>1</v>
      </c>
      <c r="C133" s="2" t="s">
        <v>177</v>
      </c>
      <c r="D133" s="2" t="s">
        <v>3</v>
      </c>
      <c r="E133" s="3">
        <v>25744.529999999995</v>
      </c>
    </row>
    <row r="134" spans="1:5" ht="15" customHeight="1" x14ac:dyDescent="0.25">
      <c r="A134" s="1" t="s">
        <v>206</v>
      </c>
      <c r="B134" s="2" t="s">
        <v>482</v>
      </c>
      <c r="C134" s="2" t="s">
        <v>124</v>
      </c>
      <c r="D134" s="2" t="s">
        <v>3</v>
      </c>
      <c r="E134" s="3">
        <f>18711.58-3023.82</f>
        <v>15687.760000000002</v>
      </c>
    </row>
    <row r="135" spans="1:5" ht="15" customHeight="1" x14ac:dyDescent="0.25">
      <c r="A135" s="1" t="s">
        <v>206</v>
      </c>
      <c r="B135" s="2" t="s">
        <v>472</v>
      </c>
      <c r="C135" s="2" t="s">
        <v>124</v>
      </c>
      <c r="D135" s="2" t="s">
        <v>3</v>
      </c>
      <c r="E135" s="3">
        <v>3023.82</v>
      </c>
    </row>
    <row r="136" spans="1:5" ht="15" customHeight="1" x14ac:dyDescent="0.25">
      <c r="A136" s="1" t="s">
        <v>207</v>
      </c>
      <c r="B136" s="2" t="s">
        <v>477</v>
      </c>
      <c r="C136" s="2" t="s">
        <v>208</v>
      </c>
      <c r="D136" s="2" t="s">
        <v>3</v>
      </c>
      <c r="E136" s="3">
        <f>33322.07-11107.36</f>
        <v>22214.71</v>
      </c>
    </row>
    <row r="137" spans="1:5" ht="15" customHeight="1" x14ac:dyDescent="0.25">
      <c r="A137" s="1" t="s">
        <v>207</v>
      </c>
      <c r="B137" s="2" t="s">
        <v>472</v>
      </c>
      <c r="C137" s="2" t="s">
        <v>208</v>
      </c>
      <c r="D137" s="2" t="s">
        <v>3</v>
      </c>
      <c r="E137" s="3">
        <f>9520.59+1586.77</f>
        <v>11107.36</v>
      </c>
    </row>
    <row r="138" spans="1:5" ht="15" customHeight="1" x14ac:dyDescent="0.25">
      <c r="A138" s="1" t="s">
        <v>209</v>
      </c>
      <c r="B138" s="2" t="s">
        <v>481</v>
      </c>
      <c r="C138" s="2" t="s">
        <v>64</v>
      </c>
      <c r="D138" s="2" t="s">
        <v>210</v>
      </c>
      <c r="E138" s="3">
        <v>5230.42</v>
      </c>
    </row>
    <row r="139" spans="1:5" ht="15" customHeight="1" x14ac:dyDescent="0.25">
      <c r="A139" s="1" t="s">
        <v>211</v>
      </c>
      <c r="B139" s="2" t="s">
        <v>1</v>
      </c>
      <c r="C139" s="2" t="s">
        <v>95</v>
      </c>
      <c r="D139" s="2" t="s">
        <v>3</v>
      </c>
      <c r="E139" s="3">
        <v>17708.580000000002</v>
      </c>
    </row>
    <row r="140" spans="1:5" ht="15" customHeight="1" x14ac:dyDescent="0.25">
      <c r="A140" s="1" t="s">
        <v>212</v>
      </c>
      <c r="B140" s="2" t="s">
        <v>1</v>
      </c>
      <c r="C140" s="2" t="s">
        <v>213</v>
      </c>
      <c r="D140" s="2" t="s">
        <v>3</v>
      </c>
      <c r="E140" s="3">
        <v>27690.86</v>
      </c>
    </row>
    <row r="141" spans="1:5" ht="15" customHeight="1" x14ac:dyDescent="0.25">
      <c r="A141" s="1" t="s">
        <v>214</v>
      </c>
      <c r="B141" s="2" t="s">
        <v>1</v>
      </c>
      <c r="C141" s="2" t="s">
        <v>215</v>
      </c>
      <c r="D141" s="2" t="s">
        <v>3</v>
      </c>
      <c r="E141" s="3">
        <v>17108.799999999996</v>
      </c>
    </row>
    <row r="142" spans="1:5" ht="15" customHeight="1" x14ac:dyDescent="0.25">
      <c r="A142" s="1" t="s">
        <v>216</v>
      </c>
      <c r="B142" s="2" t="s">
        <v>1</v>
      </c>
      <c r="C142" s="2" t="s">
        <v>217</v>
      </c>
      <c r="D142" s="2" t="s">
        <v>3</v>
      </c>
      <c r="E142" s="3">
        <v>39070.909999999996</v>
      </c>
    </row>
    <row r="143" spans="1:5" ht="15" customHeight="1" x14ac:dyDescent="0.25">
      <c r="A143" s="1" t="s">
        <v>218</v>
      </c>
      <c r="B143" s="2" t="s">
        <v>1</v>
      </c>
      <c r="C143" s="2" t="s">
        <v>219</v>
      </c>
      <c r="D143" s="2" t="s">
        <v>3</v>
      </c>
      <c r="E143" s="3">
        <v>25385.009999999995</v>
      </c>
    </row>
    <row r="144" spans="1:5" ht="15" customHeight="1" x14ac:dyDescent="0.25">
      <c r="A144" s="1" t="s">
        <v>220</v>
      </c>
      <c r="B144" s="2" t="s">
        <v>1</v>
      </c>
      <c r="C144" s="2" t="s">
        <v>221</v>
      </c>
      <c r="D144" s="2" t="s">
        <v>3</v>
      </c>
      <c r="E144" s="3">
        <v>16328.090000000002</v>
      </c>
    </row>
    <row r="145" spans="1:5" ht="15" customHeight="1" x14ac:dyDescent="0.25">
      <c r="A145" s="1" t="s">
        <v>222</v>
      </c>
      <c r="B145" s="2" t="s">
        <v>1</v>
      </c>
      <c r="C145" s="2" t="s">
        <v>223</v>
      </c>
      <c r="D145" s="2" t="s">
        <v>3</v>
      </c>
      <c r="E145" s="3">
        <v>21573.120000000006</v>
      </c>
    </row>
    <row r="146" spans="1:5" ht="15" customHeight="1" x14ac:dyDescent="0.25">
      <c r="A146" s="1" t="s">
        <v>224</v>
      </c>
      <c r="B146" s="2" t="s">
        <v>1</v>
      </c>
      <c r="C146" s="2" t="s">
        <v>5</v>
      </c>
      <c r="D146" s="2" t="s">
        <v>3</v>
      </c>
      <c r="E146" s="3">
        <v>26182.960000000003</v>
      </c>
    </row>
    <row r="147" spans="1:5" ht="15" customHeight="1" x14ac:dyDescent="0.25">
      <c r="A147" s="1" t="s">
        <v>225</v>
      </c>
      <c r="B147" s="2" t="s">
        <v>471</v>
      </c>
      <c r="C147" s="2" t="s">
        <v>39</v>
      </c>
      <c r="D147" s="2" t="s">
        <v>3</v>
      </c>
      <c r="E147" s="3">
        <f>3528.45-606.4</f>
        <v>2922.0499999999997</v>
      </c>
    </row>
    <row r="148" spans="1:5" ht="15" customHeight="1" x14ac:dyDescent="0.25">
      <c r="A148" s="1" t="s">
        <v>225</v>
      </c>
      <c r="B148" s="2" t="s">
        <v>472</v>
      </c>
      <c r="C148" s="2" t="s">
        <v>39</v>
      </c>
      <c r="D148" s="2" t="s">
        <v>3</v>
      </c>
      <c r="E148" s="3">
        <f>81.89+524.51</f>
        <v>606.4</v>
      </c>
    </row>
    <row r="149" spans="1:5" ht="15" customHeight="1" x14ac:dyDescent="0.25">
      <c r="A149" s="1" t="s">
        <v>226</v>
      </c>
      <c r="B149" s="2" t="s">
        <v>1</v>
      </c>
      <c r="C149" s="2" t="s">
        <v>9</v>
      </c>
      <c r="D149" s="2" t="s">
        <v>3</v>
      </c>
      <c r="E149" s="3">
        <v>13805.109999999999</v>
      </c>
    </row>
    <row r="150" spans="1:5" ht="15" customHeight="1" x14ac:dyDescent="0.25">
      <c r="A150" s="1" t="s">
        <v>227</v>
      </c>
      <c r="B150" s="2" t="s">
        <v>481</v>
      </c>
      <c r="C150" s="2" t="s">
        <v>64</v>
      </c>
      <c r="D150" s="2" t="s">
        <v>210</v>
      </c>
      <c r="E150" s="3">
        <v>1861.33</v>
      </c>
    </row>
    <row r="151" spans="1:5" ht="15" customHeight="1" x14ac:dyDescent="0.25">
      <c r="A151" s="1" t="s">
        <v>228</v>
      </c>
      <c r="B151" s="2" t="s">
        <v>1</v>
      </c>
      <c r="C151" s="2" t="s">
        <v>229</v>
      </c>
      <c r="D151" s="2" t="s">
        <v>3</v>
      </c>
      <c r="E151" s="3">
        <v>62653.330000000016</v>
      </c>
    </row>
    <row r="152" spans="1:5" ht="15" customHeight="1" x14ac:dyDescent="0.25">
      <c r="A152" s="1" t="s">
        <v>230</v>
      </c>
      <c r="B152" s="2" t="s">
        <v>1</v>
      </c>
      <c r="C152" s="2" t="s">
        <v>74</v>
      </c>
      <c r="D152" s="2" t="s">
        <v>3</v>
      </c>
      <c r="E152" s="3">
        <v>20963.879999999997</v>
      </c>
    </row>
    <row r="153" spans="1:5" ht="15" customHeight="1" x14ac:dyDescent="0.25">
      <c r="A153" s="1" t="s">
        <v>231</v>
      </c>
      <c r="B153" s="2" t="s">
        <v>1</v>
      </c>
      <c r="C153" s="2" t="s">
        <v>41</v>
      </c>
      <c r="D153" s="2" t="s">
        <v>3</v>
      </c>
      <c r="E153" s="3">
        <v>16331.64</v>
      </c>
    </row>
    <row r="154" spans="1:5" ht="15" customHeight="1" x14ac:dyDescent="0.25">
      <c r="A154" s="1" t="s">
        <v>232</v>
      </c>
      <c r="B154" s="2" t="s">
        <v>1</v>
      </c>
      <c r="C154" s="2" t="s">
        <v>233</v>
      </c>
      <c r="D154" s="2" t="s">
        <v>3</v>
      </c>
      <c r="E154" s="3">
        <v>19026.299999999996</v>
      </c>
    </row>
    <row r="155" spans="1:5" ht="15" customHeight="1" x14ac:dyDescent="0.25">
      <c r="A155" s="1" t="s">
        <v>234</v>
      </c>
      <c r="B155" s="2" t="s">
        <v>1</v>
      </c>
      <c r="C155" s="2" t="s">
        <v>223</v>
      </c>
      <c r="D155" s="2" t="s">
        <v>3</v>
      </c>
      <c r="E155" s="3">
        <v>13436.57</v>
      </c>
    </row>
    <row r="156" spans="1:5" ht="15" customHeight="1" x14ac:dyDescent="0.25">
      <c r="A156" s="1" t="s">
        <v>235</v>
      </c>
      <c r="B156" s="2" t="s">
        <v>1</v>
      </c>
      <c r="C156" s="2" t="s">
        <v>139</v>
      </c>
      <c r="D156" s="2" t="s">
        <v>3</v>
      </c>
      <c r="E156" s="3">
        <v>13124.349999999999</v>
      </c>
    </row>
    <row r="157" spans="1:5" ht="15" customHeight="1" x14ac:dyDescent="0.25">
      <c r="A157" s="1" t="s">
        <v>236</v>
      </c>
      <c r="B157" s="2" t="s">
        <v>1</v>
      </c>
      <c r="C157" s="2" t="s">
        <v>237</v>
      </c>
      <c r="D157" s="2" t="s">
        <v>3</v>
      </c>
      <c r="E157" s="3">
        <v>18039.719999999998</v>
      </c>
    </row>
    <row r="158" spans="1:5" ht="15" customHeight="1" x14ac:dyDescent="0.25">
      <c r="A158" s="1" t="s">
        <v>238</v>
      </c>
      <c r="B158" s="2" t="s">
        <v>1</v>
      </c>
      <c r="C158" s="2" t="s">
        <v>111</v>
      </c>
      <c r="D158" s="2" t="s">
        <v>3</v>
      </c>
      <c r="E158" s="3">
        <v>22851.529999999995</v>
      </c>
    </row>
    <row r="159" spans="1:5" ht="15" customHeight="1" x14ac:dyDescent="0.25">
      <c r="A159" s="1" t="s">
        <v>239</v>
      </c>
      <c r="B159" s="2" t="s">
        <v>1</v>
      </c>
      <c r="C159" s="2" t="s">
        <v>240</v>
      </c>
      <c r="D159" s="2" t="s">
        <v>3</v>
      </c>
      <c r="E159" s="3">
        <v>45767.830000000016</v>
      </c>
    </row>
    <row r="160" spans="1:5" ht="15" customHeight="1" x14ac:dyDescent="0.25">
      <c r="A160" s="1" t="s">
        <v>241</v>
      </c>
      <c r="B160" s="2" t="s">
        <v>1</v>
      </c>
      <c r="C160" s="2" t="s">
        <v>242</v>
      </c>
      <c r="D160" s="2" t="s">
        <v>3</v>
      </c>
      <c r="E160" s="3">
        <v>23101.120000000006</v>
      </c>
    </row>
    <row r="161" spans="1:5" ht="15" customHeight="1" x14ac:dyDescent="0.25">
      <c r="A161" s="1" t="s">
        <v>243</v>
      </c>
      <c r="B161" s="2" t="s">
        <v>1</v>
      </c>
      <c r="C161" s="2" t="s">
        <v>223</v>
      </c>
      <c r="D161" s="2" t="s">
        <v>3</v>
      </c>
      <c r="E161" s="3">
        <v>14910.19</v>
      </c>
    </row>
    <row r="162" spans="1:5" ht="15" customHeight="1" x14ac:dyDescent="0.25">
      <c r="A162" s="1" t="s">
        <v>244</v>
      </c>
      <c r="B162" s="2" t="s">
        <v>1</v>
      </c>
      <c r="C162" s="2" t="s">
        <v>245</v>
      </c>
      <c r="D162" s="2" t="s">
        <v>3</v>
      </c>
      <c r="E162" s="3">
        <v>28708.009999999991</v>
      </c>
    </row>
    <row r="163" spans="1:5" ht="15" customHeight="1" x14ac:dyDescent="0.25">
      <c r="A163" s="1" t="s">
        <v>246</v>
      </c>
      <c r="B163" s="2" t="s">
        <v>1</v>
      </c>
      <c r="C163" s="2" t="s">
        <v>35</v>
      </c>
      <c r="D163" s="2" t="s">
        <v>3</v>
      </c>
      <c r="E163" s="3">
        <v>26275.259999999991</v>
      </c>
    </row>
    <row r="164" spans="1:5" ht="15" customHeight="1" x14ac:dyDescent="0.25">
      <c r="A164" s="1" t="s">
        <v>247</v>
      </c>
      <c r="B164" s="2" t="s">
        <v>1</v>
      </c>
      <c r="C164" s="2" t="s">
        <v>248</v>
      </c>
      <c r="D164" s="2" t="s">
        <v>3</v>
      </c>
      <c r="E164" s="3">
        <v>34981.650000000009</v>
      </c>
    </row>
    <row r="165" spans="1:5" ht="15" customHeight="1" x14ac:dyDescent="0.25">
      <c r="A165" s="1" t="s">
        <v>249</v>
      </c>
      <c r="B165" s="2" t="s">
        <v>1</v>
      </c>
      <c r="C165" s="2" t="s">
        <v>95</v>
      </c>
      <c r="D165" s="2" t="s">
        <v>3</v>
      </c>
      <c r="E165" s="3">
        <v>18219.48</v>
      </c>
    </row>
    <row r="166" spans="1:5" ht="15" customHeight="1" x14ac:dyDescent="0.25">
      <c r="A166" s="1" t="s">
        <v>250</v>
      </c>
      <c r="B166" s="2" t="s">
        <v>1</v>
      </c>
      <c r="C166" s="2" t="s">
        <v>251</v>
      </c>
      <c r="D166" s="2" t="s">
        <v>3</v>
      </c>
      <c r="E166" s="3">
        <v>56566.18</v>
      </c>
    </row>
    <row r="167" spans="1:5" ht="15" customHeight="1" x14ac:dyDescent="0.25">
      <c r="A167" s="1" t="s">
        <v>252</v>
      </c>
      <c r="B167" s="2" t="s">
        <v>1</v>
      </c>
      <c r="C167" s="2" t="s">
        <v>253</v>
      </c>
      <c r="D167" s="2" t="s">
        <v>3</v>
      </c>
      <c r="E167" s="3">
        <v>50991.49</v>
      </c>
    </row>
    <row r="168" spans="1:5" ht="15" customHeight="1" x14ac:dyDescent="0.25">
      <c r="A168" s="1" t="s">
        <v>254</v>
      </c>
      <c r="B168" s="2" t="s">
        <v>1</v>
      </c>
      <c r="C168" s="2" t="s">
        <v>14</v>
      </c>
      <c r="D168" s="2" t="s">
        <v>3</v>
      </c>
      <c r="E168" s="3">
        <v>27585.660000000003</v>
      </c>
    </row>
    <row r="169" spans="1:5" ht="15" customHeight="1" x14ac:dyDescent="0.25">
      <c r="A169" s="1" t="s">
        <v>255</v>
      </c>
      <c r="B169" s="2" t="s">
        <v>1</v>
      </c>
      <c r="C169" s="2" t="s">
        <v>256</v>
      </c>
      <c r="D169" s="2" t="s">
        <v>3</v>
      </c>
      <c r="E169" s="3">
        <v>45880.159999999989</v>
      </c>
    </row>
    <row r="170" spans="1:5" ht="15" customHeight="1" x14ac:dyDescent="0.25">
      <c r="A170" s="1" t="s">
        <v>257</v>
      </c>
      <c r="B170" s="2" t="s">
        <v>1</v>
      </c>
      <c r="C170" s="2" t="s">
        <v>2</v>
      </c>
      <c r="D170" s="2" t="s">
        <v>3</v>
      </c>
      <c r="E170" s="3">
        <v>13805.109999999999</v>
      </c>
    </row>
    <row r="171" spans="1:5" ht="15" customHeight="1" x14ac:dyDescent="0.25">
      <c r="A171" s="1" t="s">
        <v>258</v>
      </c>
      <c r="B171" s="2" t="s">
        <v>483</v>
      </c>
      <c r="C171" s="2" t="s">
        <v>64</v>
      </c>
      <c r="D171" s="2" t="s">
        <v>3</v>
      </c>
      <c r="E171" s="3">
        <v>3300</v>
      </c>
    </row>
    <row r="172" spans="1:5" ht="15" customHeight="1" x14ac:dyDescent="0.25">
      <c r="A172" s="1" t="s">
        <v>259</v>
      </c>
      <c r="B172" s="2" t="s">
        <v>1</v>
      </c>
      <c r="C172" s="2" t="s">
        <v>223</v>
      </c>
      <c r="D172" s="2" t="s">
        <v>3</v>
      </c>
      <c r="E172" s="3">
        <v>14846.870000000003</v>
      </c>
    </row>
    <row r="173" spans="1:5" ht="15" customHeight="1" x14ac:dyDescent="0.25">
      <c r="A173" s="1" t="s">
        <v>260</v>
      </c>
      <c r="B173" s="2" t="s">
        <v>1</v>
      </c>
      <c r="C173" s="2" t="s">
        <v>261</v>
      </c>
      <c r="D173" s="2" t="s">
        <v>3</v>
      </c>
      <c r="E173" s="3">
        <v>20895.744500000001</v>
      </c>
    </row>
    <row r="174" spans="1:5" ht="15" customHeight="1" x14ac:dyDescent="0.25">
      <c r="A174" s="1" t="s">
        <v>262</v>
      </c>
      <c r="B174" s="2" t="s">
        <v>1</v>
      </c>
      <c r="C174" s="2" t="s">
        <v>39</v>
      </c>
      <c r="D174" s="2" t="s">
        <v>3</v>
      </c>
      <c r="E174" s="3">
        <v>14414.66</v>
      </c>
    </row>
    <row r="175" spans="1:5" ht="15" customHeight="1" x14ac:dyDescent="0.25">
      <c r="A175" s="1" t="s">
        <v>263</v>
      </c>
      <c r="B175" s="2" t="s">
        <v>486</v>
      </c>
      <c r="C175" s="2" t="s">
        <v>264</v>
      </c>
      <c r="D175" s="2" t="s">
        <v>3</v>
      </c>
      <c r="E175" s="3">
        <f>13922.71-1206.75</f>
        <v>12715.96</v>
      </c>
    </row>
    <row r="176" spans="1:5" ht="15" customHeight="1" x14ac:dyDescent="0.25">
      <c r="A176" s="1" t="s">
        <v>263</v>
      </c>
      <c r="B176" s="2" t="s">
        <v>472</v>
      </c>
      <c r="C176" s="2" t="s">
        <v>264</v>
      </c>
      <c r="D176" s="2" t="s">
        <v>3</v>
      </c>
      <c r="E176" s="3">
        <f>643.37+563.38</f>
        <v>1206.75</v>
      </c>
    </row>
    <row r="177" spans="1:5" ht="15" customHeight="1" x14ac:dyDescent="0.25">
      <c r="A177" s="1" t="s">
        <v>265</v>
      </c>
      <c r="B177" s="2" t="s">
        <v>1</v>
      </c>
      <c r="C177" s="2" t="s">
        <v>266</v>
      </c>
      <c r="D177" s="2" t="s">
        <v>3</v>
      </c>
      <c r="E177" s="3">
        <v>24070.070000000003</v>
      </c>
    </row>
    <row r="178" spans="1:5" ht="15" customHeight="1" x14ac:dyDescent="0.25">
      <c r="A178" s="1" t="s">
        <v>267</v>
      </c>
      <c r="B178" s="2" t="s">
        <v>1</v>
      </c>
      <c r="C178" s="2" t="s">
        <v>84</v>
      </c>
      <c r="D178" s="2" t="s">
        <v>3</v>
      </c>
      <c r="E178" s="3">
        <v>14342.759999999998</v>
      </c>
    </row>
    <row r="179" spans="1:5" ht="15" customHeight="1" x14ac:dyDescent="0.25">
      <c r="A179" s="1" t="s">
        <v>268</v>
      </c>
      <c r="B179" s="2" t="s">
        <v>1</v>
      </c>
      <c r="C179" s="2" t="s">
        <v>64</v>
      </c>
      <c r="D179" s="2" t="s">
        <v>3</v>
      </c>
      <c r="E179" s="3">
        <v>13805.109999999999</v>
      </c>
    </row>
    <row r="180" spans="1:5" ht="15" customHeight="1" x14ac:dyDescent="0.25">
      <c r="A180" s="1" t="s">
        <v>269</v>
      </c>
      <c r="B180" s="2" t="s">
        <v>1</v>
      </c>
      <c r="C180" s="2" t="s">
        <v>60</v>
      </c>
      <c r="D180" s="2" t="s">
        <v>3</v>
      </c>
      <c r="E180" s="3">
        <v>21703.14</v>
      </c>
    </row>
    <row r="181" spans="1:5" ht="15" customHeight="1" x14ac:dyDescent="0.25">
      <c r="A181" s="1" t="s">
        <v>270</v>
      </c>
      <c r="B181" s="2" t="s">
        <v>1</v>
      </c>
      <c r="C181" s="2" t="s">
        <v>271</v>
      </c>
      <c r="D181" s="2" t="s">
        <v>3</v>
      </c>
      <c r="E181" s="3">
        <v>54217.580000000016</v>
      </c>
    </row>
    <row r="182" spans="1:5" ht="15" customHeight="1" x14ac:dyDescent="0.25">
      <c r="A182" s="1" t="s">
        <v>272</v>
      </c>
      <c r="B182" s="2" t="s">
        <v>1</v>
      </c>
      <c r="C182" s="2" t="s">
        <v>273</v>
      </c>
      <c r="D182" s="2" t="s">
        <v>3</v>
      </c>
      <c r="E182" s="3">
        <v>40041.360000000008</v>
      </c>
    </row>
    <row r="183" spans="1:5" ht="15" customHeight="1" x14ac:dyDescent="0.25">
      <c r="A183" s="1" t="s">
        <v>274</v>
      </c>
      <c r="B183" s="2" t="s">
        <v>1</v>
      </c>
      <c r="C183" s="2" t="s">
        <v>76</v>
      </c>
      <c r="D183" s="2" t="s">
        <v>3</v>
      </c>
      <c r="E183" s="3">
        <v>19202.039999999997</v>
      </c>
    </row>
    <row r="184" spans="1:5" ht="15" customHeight="1" x14ac:dyDescent="0.25">
      <c r="A184" s="1" t="s">
        <v>275</v>
      </c>
      <c r="B184" s="2" t="s">
        <v>1</v>
      </c>
      <c r="C184" s="2" t="s">
        <v>41</v>
      </c>
      <c r="D184" s="2" t="s">
        <v>3</v>
      </c>
      <c r="E184" s="3">
        <v>20056.400000000005</v>
      </c>
    </row>
    <row r="185" spans="1:5" ht="15" customHeight="1" x14ac:dyDescent="0.25">
      <c r="A185" s="1" t="s">
        <v>276</v>
      </c>
      <c r="B185" s="2" t="s">
        <v>1</v>
      </c>
      <c r="C185" s="2" t="s">
        <v>277</v>
      </c>
      <c r="D185" s="2" t="s">
        <v>3</v>
      </c>
      <c r="E185" s="3">
        <v>19460.390000000007</v>
      </c>
    </row>
    <row r="186" spans="1:5" ht="15" customHeight="1" x14ac:dyDescent="0.25">
      <c r="A186" s="1" t="s">
        <v>278</v>
      </c>
      <c r="B186" s="2" t="s">
        <v>1</v>
      </c>
      <c r="C186" s="2" t="s">
        <v>279</v>
      </c>
      <c r="D186" s="2" t="s">
        <v>3</v>
      </c>
      <c r="E186" s="3">
        <v>38215.33</v>
      </c>
    </row>
    <row r="187" spans="1:5" ht="15" customHeight="1" x14ac:dyDescent="0.25">
      <c r="A187" s="1" t="s">
        <v>280</v>
      </c>
      <c r="B187" s="2" t="s">
        <v>1</v>
      </c>
      <c r="C187" s="2" t="s">
        <v>281</v>
      </c>
      <c r="D187" s="2" t="s">
        <v>3</v>
      </c>
      <c r="E187" s="3">
        <v>58927.929999999993</v>
      </c>
    </row>
    <row r="188" spans="1:5" ht="15" customHeight="1" x14ac:dyDescent="0.25">
      <c r="A188" s="1" t="s">
        <v>282</v>
      </c>
      <c r="B188" s="2" t="s">
        <v>1</v>
      </c>
      <c r="C188" s="2" t="s">
        <v>283</v>
      </c>
      <c r="D188" s="2" t="s">
        <v>3</v>
      </c>
      <c r="E188" s="3">
        <v>28035.930000000011</v>
      </c>
    </row>
    <row r="189" spans="1:5" ht="15" customHeight="1" x14ac:dyDescent="0.25">
      <c r="A189" s="1" t="s">
        <v>284</v>
      </c>
      <c r="B189" s="2" t="s">
        <v>1</v>
      </c>
      <c r="C189" s="2" t="s">
        <v>285</v>
      </c>
      <c r="D189" s="2" t="s">
        <v>3</v>
      </c>
      <c r="E189" s="3">
        <v>16222.650000000001</v>
      </c>
    </row>
    <row r="190" spans="1:5" ht="15" customHeight="1" x14ac:dyDescent="0.25">
      <c r="A190" s="1" t="s">
        <v>286</v>
      </c>
      <c r="B190" s="2" t="s">
        <v>1</v>
      </c>
      <c r="C190" s="2" t="s">
        <v>287</v>
      </c>
      <c r="D190" s="2" t="s">
        <v>3</v>
      </c>
      <c r="E190" s="3">
        <v>30380.320000000007</v>
      </c>
    </row>
    <row r="191" spans="1:5" ht="15" customHeight="1" x14ac:dyDescent="0.25">
      <c r="A191" s="1" t="s">
        <v>288</v>
      </c>
      <c r="B191" s="2" t="s">
        <v>1</v>
      </c>
      <c r="C191" s="2" t="s">
        <v>289</v>
      </c>
      <c r="D191" s="2" t="s">
        <v>3</v>
      </c>
      <c r="E191" s="3">
        <v>52569.91</v>
      </c>
    </row>
    <row r="192" spans="1:5" ht="15" customHeight="1" x14ac:dyDescent="0.25">
      <c r="A192" s="1" t="s">
        <v>290</v>
      </c>
      <c r="B192" s="2" t="s">
        <v>470</v>
      </c>
      <c r="C192" s="2" t="s">
        <v>9</v>
      </c>
      <c r="D192" s="2" t="s">
        <v>3</v>
      </c>
      <c r="E192" s="3">
        <v>11554.869999999999</v>
      </c>
    </row>
    <row r="193" spans="1:5" ht="15" customHeight="1" x14ac:dyDescent="0.25">
      <c r="A193" s="1" t="s">
        <v>291</v>
      </c>
      <c r="B193" s="2" t="s">
        <v>1</v>
      </c>
      <c r="C193" s="2" t="s">
        <v>292</v>
      </c>
      <c r="D193" s="2" t="s">
        <v>3</v>
      </c>
      <c r="E193" s="3">
        <v>14887.740000000002</v>
      </c>
    </row>
    <row r="194" spans="1:5" ht="15" customHeight="1" x14ac:dyDescent="0.25">
      <c r="A194" s="1" t="s">
        <v>293</v>
      </c>
      <c r="B194" s="2" t="s">
        <v>1</v>
      </c>
      <c r="C194" s="2" t="s">
        <v>294</v>
      </c>
      <c r="D194" s="2" t="s">
        <v>3</v>
      </c>
      <c r="E194" s="3">
        <v>21819.410000000003</v>
      </c>
    </row>
    <row r="195" spans="1:5" ht="15" customHeight="1" x14ac:dyDescent="0.25">
      <c r="A195" s="1" t="s">
        <v>295</v>
      </c>
      <c r="B195" s="2" t="s">
        <v>1</v>
      </c>
      <c r="C195" s="2" t="s">
        <v>296</v>
      </c>
      <c r="D195" s="2" t="s">
        <v>3</v>
      </c>
      <c r="E195" s="3">
        <v>37869.61</v>
      </c>
    </row>
    <row r="196" spans="1:5" ht="15" customHeight="1" x14ac:dyDescent="0.25">
      <c r="A196" s="1" t="s">
        <v>297</v>
      </c>
      <c r="B196" s="2" t="s">
        <v>1</v>
      </c>
      <c r="C196" s="2" t="s">
        <v>298</v>
      </c>
      <c r="D196" s="2" t="s">
        <v>3</v>
      </c>
      <c r="E196" s="3">
        <v>23555.989999999998</v>
      </c>
    </row>
    <row r="197" spans="1:5" ht="15" customHeight="1" x14ac:dyDescent="0.25">
      <c r="A197" s="1" t="s">
        <v>299</v>
      </c>
      <c r="B197" s="2" t="s">
        <v>1</v>
      </c>
      <c r="C197" s="2" t="s">
        <v>300</v>
      </c>
      <c r="D197" s="2" t="s">
        <v>3</v>
      </c>
      <c r="E197" s="3">
        <v>41731.939999999995</v>
      </c>
    </row>
    <row r="198" spans="1:5" ht="15" customHeight="1" x14ac:dyDescent="0.25">
      <c r="A198" s="1" t="s">
        <v>301</v>
      </c>
      <c r="B198" s="2" t="s">
        <v>1</v>
      </c>
      <c r="C198" s="2" t="s">
        <v>302</v>
      </c>
      <c r="D198" s="2" t="s">
        <v>3</v>
      </c>
      <c r="E198" s="3">
        <v>26592.470000000005</v>
      </c>
    </row>
    <row r="199" spans="1:5" ht="15" customHeight="1" x14ac:dyDescent="0.25">
      <c r="A199" s="1" t="s">
        <v>303</v>
      </c>
      <c r="B199" s="2" t="s">
        <v>1</v>
      </c>
      <c r="C199" s="2" t="s">
        <v>304</v>
      </c>
      <c r="D199" s="2" t="s">
        <v>3</v>
      </c>
      <c r="E199" s="3">
        <v>18937.190000000002</v>
      </c>
    </row>
    <row r="200" spans="1:5" ht="15" customHeight="1" x14ac:dyDescent="0.25">
      <c r="A200" s="1" t="s">
        <v>305</v>
      </c>
      <c r="B200" s="2" t="s">
        <v>1</v>
      </c>
      <c r="C200" s="2" t="s">
        <v>190</v>
      </c>
      <c r="D200" s="2" t="s">
        <v>3</v>
      </c>
      <c r="E200" s="3">
        <v>37022.500000000007</v>
      </c>
    </row>
    <row r="201" spans="1:5" ht="15" customHeight="1" x14ac:dyDescent="0.25">
      <c r="A201" s="1" t="s">
        <v>306</v>
      </c>
      <c r="B201" s="2" t="s">
        <v>481</v>
      </c>
      <c r="C201" s="2" t="s">
        <v>307</v>
      </c>
      <c r="D201" s="2" t="s">
        <v>210</v>
      </c>
      <c r="E201" s="3">
        <v>12000</v>
      </c>
    </row>
    <row r="202" spans="1:5" ht="15" customHeight="1" x14ac:dyDescent="0.25">
      <c r="A202" s="1" t="s">
        <v>308</v>
      </c>
      <c r="B202" s="2" t="s">
        <v>1</v>
      </c>
      <c r="C202" s="2" t="s">
        <v>79</v>
      </c>
      <c r="D202" s="2" t="s">
        <v>3</v>
      </c>
      <c r="E202" s="3">
        <v>15995.78</v>
      </c>
    </row>
    <row r="203" spans="1:5" ht="15" customHeight="1" x14ac:dyDescent="0.25">
      <c r="A203" s="4" t="s">
        <v>309</v>
      </c>
      <c r="B203" s="2" t="s">
        <v>1</v>
      </c>
      <c r="C203" s="5" t="s">
        <v>310</v>
      </c>
      <c r="D203" s="2" t="s">
        <v>3</v>
      </c>
      <c r="E203" s="3">
        <v>31110.380000000005</v>
      </c>
    </row>
    <row r="204" spans="1:5" ht="15" customHeight="1" x14ac:dyDescent="0.25">
      <c r="A204" s="1" t="s">
        <v>311</v>
      </c>
      <c r="B204" s="2" t="s">
        <v>1</v>
      </c>
      <c r="C204" s="2" t="s">
        <v>43</v>
      </c>
      <c r="D204" s="2" t="s">
        <v>3</v>
      </c>
      <c r="E204" s="3">
        <v>17731.89</v>
      </c>
    </row>
    <row r="205" spans="1:5" ht="15" customHeight="1" x14ac:dyDescent="0.25">
      <c r="A205" s="1" t="s">
        <v>312</v>
      </c>
      <c r="B205" s="2" t="s">
        <v>1</v>
      </c>
      <c r="C205" s="2" t="s">
        <v>313</v>
      </c>
      <c r="D205" s="2" t="s">
        <v>3</v>
      </c>
      <c r="E205" s="3">
        <v>22718.86</v>
      </c>
    </row>
    <row r="206" spans="1:5" ht="15" customHeight="1" x14ac:dyDescent="0.25">
      <c r="A206" s="1" t="s">
        <v>314</v>
      </c>
      <c r="B206" s="2" t="s">
        <v>1</v>
      </c>
      <c r="C206" s="2" t="s">
        <v>315</v>
      </c>
      <c r="D206" s="2" t="s">
        <v>3</v>
      </c>
      <c r="E206" s="3">
        <v>41731.939999999995</v>
      </c>
    </row>
    <row r="207" spans="1:5" ht="15" customHeight="1" x14ac:dyDescent="0.25">
      <c r="A207" s="1" t="s">
        <v>316</v>
      </c>
      <c r="B207" s="2" t="s">
        <v>1</v>
      </c>
      <c r="C207" s="2" t="s">
        <v>317</v>
      </c>
      <c r="D207" s="2" t="s">
        <v>3</v>
      </c>
      <c r="E207" s="3">
        <v>40849.53</v>
      </c>
    </row>
    <row r="208" spans="1:5" ht="15" customHeight="1" x14ac:dyDescent="0.25">
      <c r="A208" s="1" t="s">
        <v>318</v>
      </c>
      <c r="B208" s="2" t="s">
        <v>1</v>
      </c>
      <c r="C208" s="2" t="s">
        <v>105</v>
      </c>
      <c r="D208" s="2" t="s">
        <v>3</v>
      </c>
      <c r="E208" s="3">
        <v>21813.59</v>
      </c>
    </row>
    <row r="209" spans="1:5" ht="15" customHeight="1" x14ac:dyDescent="0.25">
      <c r="A209" s="1" t="s">
        <v>319</v>
      </c>
      <c r="B209" s="2" t="s">
        <v>1</v>
      </c>
      <c r="C209" s="2" t="s">
        <v>174</v>
      </c>
      <c r="D209" s="2" t="s">
        <v>3</v>
      </c>
      <c r="E209" s="3">
        <v>17020.700000000004</v>
      </c>
    </row>
    <row r="210" spans="1:5" ht="15" customHeight="1" x14ac:dyDescent="0.25">
      <c r="A210" s="1" t="s">
        <v>320</v>
      </c>
      <c r="B210" s="2" t="s">
        <v>1</v>
      </c>
      <c r="C210" s="2" t="s">
        <v>321</v>
      </c>
      <c r="D210" s="2" t="s">
        <v>3</v>
      </c>
      <c r="E210" s="3">
        <v>28032.630000000012</v>
      </c>
    </row>
    <row r="211" spans="1:5" ht="15" customHeight="1" x14ac:dyDescent="0.25">
      <c r="A211" s="1" t="s">
        <v>322</v>
      </c>
      <c r="B211" s="2" t="s">
        <v>1</v>
      </c>
      <c r="C211" s="2" t="s">
        <v>323</v>
      </c>
      <c r="D211" s="2" t="s">
        <v>3</v>
      </c>
      <c r="E211" s="3">
        <v>28324.909999999993</v>
      </c>
    </row>
    <row r="212" spans="1:5" ht="15" customHeight="1" x14ac:dyDescent="0.25">
      <c r="A212" s="1" t="s">
        <v>324</v>
      </c>
      <c r="B212" s="2" t="s">
        <v>1</v>
      </c>
      <c r="C212" s="2" t="s">
        <v>127</v>
      </c>
      <c r="D212" s="2" t="s">
        <v>3</v>
      </c>
      <c r="E212" s="3">
        <v>15189.180000000002</v>
      </c>
    </row>
    <row r="213" spans="1:5" ht="15" customHeight="1" x14ac:dyDescent="0.25">
      <c r="A213" s="1" t="s">
        <v>325</v>
      </c>
      <c r="B213" s="2" t="s">
        <v>1</v>
      </c>
      <c r="C213" s="2" t="s">
        <v>2</v>
      </c>
      <c r="D213" s="2" t="s">
        <v>3</v>
      </c>
      <c r="E213" s="3">
        <v>13403.019999999999</v>
      </c>
    </row>
    <row r="214" spans="1:5" ht="15" customHeight="1" x14ac:dyDescent="0.25">
      <c r="A214" s="1" t="s">
        <v>326</v>
      </c>
      <c r="B214" s="2" t="s">
        <v>1</v>
      </c>
      <c r="C214" s="2" t="s">
        <v>327</v>
      </c>
      <c r="D214" s="2" t="s">
        <v>3</v>
      </c>
      <c r="E214" s="3">
        <v>39907.86</v>
      </c>
    </row>
    <row r="215" spans="1:5" ht="15" customHeight="1" x14ac:dyDescent="0.25">
      <c r="A215" s="1" t="s">
        <v>328</v>
      </c>
      <c r="B215" s="2" t="s">
        <v>481</v>
      </c>
      <c r="C215" s="2" t="s">
        <v>329</v>
      </c>
      <c r="D215" s="2" t="s">
        <v>210</v>
      </c>
      <c r="E215" s="3">
        <v>12000</v>
      </c>
    </row>
    <row r="216" spans="1:5" ht="15" customHeight="1" x14ac:dyDescent="0.25">
      <c r="A216" s="1" t="s">
        <v>330</v>
      </c>
      <c r="B216" s="2" t="s">
        <v>1</v>
      </c>
      <c r="C216" s="2" t="s">
        <v>168</v>
      </c>
      <c r="D216" s="2" t="s">
        <v>3</v>
      </c>
      <c r="E216" s="3">
        <v>31276.34</v>
      </c>
    </row>
    <row r="217" spans="1:5" ht="15" customHeight="1" x14ac:dyDescent="0.25">
      <c r="A217" s="1" t="s">
        <v>331</v>
      </c>
      <c r="B217" s="2" t="s">
        <v>1</v>
      </c>
      <c r="C217" s="2" t="s">
        <v>332</v>
      </c>
      <c r="D217" s="2" t="s">
        <v>3</v>
      </c>
      <c r="E217" s="3">
        <v>22082.93</v>
      </c>
    </row>
    <row r="218" spans="1:5" ht="15" customHeight="1" x14ac:dyDescent="0.25">
      <c r="A218" s="1" t="s">
        <v>333</v>
      </c>
      <c r="B218" s="2" t="s">
        <v>484</v>
      </c>
      <c r="C218" s="2" t="s">
        <v>2</v>
      </c>
      <c r="D218" s="2" t="s">
        <v>3</v>
      </c>
      <c r="E218" s="3">
        <v>2500</v>
      </c>
    </row>
    <row r="219" spans="1:5" ht="15" customHeight="1" x14ac:dyDescent="0.25">
      <c r="A219" s="1" t="s">
        <v>334</v>
      </c>
      <c r="B219" s="2" t="s">
        <v>1</v>
      </c>
      <c r="C219" s="2" t="s">
        <v>136</v>
      </c>
      <c r="D219" s="2" t="s">
        <v>3</v>
      </c>
      <c r="E219" s="3">
        <v>19817.689999999999</v>
      </c>
    </row>
    <row r="220" spans="1:5" ht="15" customHeight="1" x14ac:dyDescent="0.25">
      <c r="A220" s="1" t="s">
        <v>335</v>
      </c>
      <c r="B220" s="2" t="s">
        <v>1</v>
      </c>
      <c r="C220" s="2" t="s">
        <v>336</v>
      </c>
      <c r="D220" s="2" t="s">
        <v>3</v>
      </c>
      <c r="E220" s="3">
        <v>62763.909999999989</v>
      </c>
    </row>
    <row r="221" spans="1:5" ht="15" customHeight="1" x14ac:dyDescent="0.25">
      <c r="A221" s="1" t="s">
        <v>337</v>
      </c>
      <c r="B221" s="2" t="s">
        <v>1</v>
      </c>
      <c r="C221" s="2" t="s">
        <v>338</v>
      </c>
      <c r="D221" s="2" t="s">
        <v>3</v>
      </c>
      <c r="E221" s="3">
        <v>19669.620000000003</v>
      </c>
    </row>
    <row r="222" spans="1:5" ht="15" customHeight="1" x14ac:dyDescent="0.25">
      <c r="A222" s="1" t="s">
        <v>339</v>
      </c>
      <c r="B222" s="2" t="s">
        <v>1</v>
      </c>
      <c r="C222" s="2" t="s">
        <v>340</v>
      </c>
      <c r="D222" s="2" t="s">
        <v>3</v>
      </c>
      <c r="E222" s="3">
        <v>19803.77</v>
      </c>
    </row>
    <row r="223" spans="1:5" ht="15" customHeight="1" x14ac:dyDescent="0.25">
      <c r="A223" s="1" t="s">
        <v>341</v>
      </c>
      <c r="B223" s="2" t="s">
        <v>1</v>
      </c>
      <c r="C223" s="2" t="s">
        <v>242</v>
      </c>
      <c r="D223" s="2" t="s">
        <v>3</v>
      </c>
      <c r="E223" s="3">
        <v>17893.719999999998</v>
      </c>
    </row>
    <row r="224" spans="1:5" ht="15" customHeight="1" x14ac:dyDescent="0.25">
      <c r="A224" s="1" t="s">
        <v>342</v>
      </c>
      <c r="B224" s="2" t="s">
        <v>1</v>
      </c>
      <c r="C224" s="2" t="s">
        <v>122</v>
      </c>
      <c r="D224" s="2" t="s">
        <v>3</v>
      </c>
      <c r="E224" s="3">
        <v>21539.7</v>
      </c>
    </row>
    <row r="225" spans="1:5" ht="15" customHeight="1" x14ac:dyDescent="0.25">
      <c r="A225" s="1" t="s">
        <v>343</v>
      </c>
      <c r="B225" s="2" t="s">
        <v>1</v>
      </c>
      <c r="C225" s="2" t="s">
        <v>344</v>
      </c>
      <c r="D225" s="2" t="s">
        <v>3</v>
      </c>
      <c r="E225" s="3">
        <v>31787.500000000007</v>
      </c>
    </row>
    <row r="226" spans="1:5" ht="15" customHeight="1" x14ac:dyDescent="0.25">
      <c r="A226" s="1" t="s">
        <v>345</v>
      </c>
      <c r="B226" s="2" t="s">
        <v>1</v>
      </c>
      <c r="C226" s="2" t="s">
        <v>346</v>
      </c>
      <c r="D226" s="2" t="s">
        <v>3</v>
      </c>
      <c r="E226" s="3">
        <v>15126.029999999997</v>
      </c>
    </row>
    <row r="227" spans="1:5" ht="15" customHeight="1" x14ac:dyDescent="0.25">
      <c r="A227" s="1" t="s">
        <v>347</v>
      </c>
      <c r="B227" s="2" t="s">
        <v>1</v>
      </c>
      <c r="C227" s="2" t="s">
        <v>127</v>
      </c>
      <c r="D227" s="2" t="s">
        <v>3</v>
      </c>
      <c r="E227" s="3">
        <v>20111.209999999995</v>
      </c>
    </row>
    <row r="228" spans="1:5" ht="15" customHeight="1" x14ac:dyDescent="0.25">
      <c r="A228" s="1" t="s">
        <v>348</v>
      </c>
      <c r="B228" s="2" t="s">
        <v>1</v>
      </c>
      <c r="C228" s="2" t="s">
        <v>349</v>
      </c>
      <c r="D228" s="2" t="s">
        <v>3</v>
      </c>
      <c r="E228" s="3">
        <v>18583.629999999997</v>
      </c>
    </row>
    <row r="229" spans="1:5" ht="15" customHeight="1" x14ac:dyDescent="0.25">
      <c r="A229" s="1" t="s">
        <v>350</v>
      </c>
      <c r="B229" s="2" t="s">
        <v>1</v>
      </c>
      <c r="C229" s="2" t="s">
        <v>351</v>
      </c>
      <c r="D229" s="2" t="s">
        <v>3</v>
      </c>
      <c r="E229" s="3">
        <v>15575.500000000004</v>
      </c>
    </row>
    <row r="230" spans="1:5" ht="15" customHeight="1" x14ac:dyDescent="0.25">
      <c r="A230" s="1" t="s">
        <v>352</v>
      </c>
      <c r="B230" s="2" t="s">
        <v>1</v>
      </c>
      <c r="C230" s="2" t="s">
        <v>353</v>
      </c>
      <c r="D230" s="2" t="s">
        <v>3</v>
      </c>
      <c r="E230" s="3">
        <v>18324.239999999998</v>
      </c>
    </row>
    <row r="231" spans="1:5" ht="15" customHeight="1" x14ac:dyDescent="0.25">
      <c r="A231" s="1" t="s">
        <v>354</v>
      </c>
      <c r="B231" s="2" t="s">
        <v>481</v>
      </c>
      <c r="C231" s="2" t="s">
        <v>9</v>
      </c>
      <c r="D231" s="2" t="s">
        <v>3</v>
      </c>
      <c r="E231" s="3">
        <v>4300</v>
      </c>
    </row>
    <row r="232" spans="1:5" ht="15" customHeight="1" x14ac:dyDescent="0.25">
      <c r="A232" s="1" t="s">
        <v>355</v>
      </c>
      <c r="B232" s="2" t="s">
        <v>1</v>
      </c>
      <c r="C232" s="2" t="s">
        <v>248</v>
      </c>
      <c r="D232" s="2" t="s">
        <v>3</v>
      </c>
      <c r="E232" s="3">
        <v>31008.480000000003</v>
      </c>
    </row>
    <row r="233" spans="1:5" ht="15" customHeight="1" x14ac:dyDescent="0.25">
      <c r="A233" s="1" t="s">
        <v>356</v>
      </c>
      <c r="B233" s="2" t="s">
        <v>1</v>
      </c>
      <c r="C233" s="2" t="s">
        <v>357</v>
      </c>
      <c r="D233" s="2" t="s">
        <v>3</v>
      </c>
      <c r="E233" s="3">
        <v>41415.05999999999</v>
      </c>
    </row>
    <row r="234" spans="1:5" ht="15" customHeight="1" x14ac:dyDescent="0.25">
      <c r="A234" s="1" t="s">
        <v>358</v>
      </c>
      <c r="B234" s="2" t="s">
        <v>1</v>
      </c>
      <c r="C234" s="2" t="s">
        <v>66</v>
      </c>
      <c r="D234" s="2" t="s">
        <v>3</v>
      </c>
      <c r="E234" s="3">
        <v>23615.06</v>
      </c>
    </row>
    <row r="235" spans="1:5" ht="15" customHeight="1" x14ac:dyDescent="0.25">
      <c r="A235" s="6"/>
      <c r="B235" s="7"/>
      <c r="C235" s="7"/>
      <c r="D235" s="7"/>
      <c r="E235" s="8"/>
    </row>
    <row r="236" spans="1:5" ht="15" customHeight="1" x14ac:dyDescent="0.25">
      <c r="A236" s="6"/>
      <c r="B236" s="7"/>
      <c r="C236" s="7"/>
      <c r="D236" s="7" t="s">
        <v>359</v>
      </c>
      <c r="E236" s="8">
        <f>SUM(E6:E235)</f>
        <v>5168487.2360000005</v>
      </c>
    </row>
    <row r="237" spans="1:5" ht="15" customHeight="1" x14ac:dyDescent="0.25">
      <c r="A237" s="6"/>
      <c r="B237" s="7"/>
      <c r="C237" s="7"/>
      <c r="D237" s="7"/>
      <c r="E237" s="8"/>
    </row>
    <row r="238" spans="1:5" ht="15" customHeight="1" x14ac:dyDescent="0.25">
      <c r="A238" s="6"/>
      <c r="B238" s="7"/>
      <c r="C238" s="7"/>
      <c r="D238" s="7"/>
      <c r="E238" s="8"/>
    </row>
    <row r="239" spans="1:5" ht="15" customHeight="1" x14ac:dyDescent="0.25">
      <c r="A239" s="6"/>
      <c r="B239" s="7"/>
      <c r="C239" s="7"/>
      <c r="D239" s="7"/>
      <c r="E239" s="8"/>
    </row>
    <row r="240" spans="1:5" ht="15" customHeight="1" x14ac:dyDescent="0.25">
      <c r="A240" s="6" t="s">
        <v>360</v>
      </c>
      <c r="B240" s="7"/>
      <c r="C240" s="7"/>
      <c r="D240" s="7"/>
      <c r="E240" s="8"/>
    </row>
    <row r="241" spans="1:5" ht="15" customHeight="1" x14ac:dyDescent="0.25">
      <c r="A241" s="6"/>
      <c r="B241" s="7"/>
      <c r="C241" s="7"/>
      <c r="D241" s="7"/>
      <c r="E241" s="8"/>
    </row>
    <row r="242" spans="1:5" ht="15" customHeight="1" x14ac:dyDescent="0.25">
      <c r="A242" s="6" t="s">
        <v>361</v>
      </c>
      <c r="B242" s="7" t="s">
        <v>362</v>
      </c>
      <c r="C242" s="7" t="s">
        <v>363</v>
      </c>
      <c r="D242" s="7" t="s">
        <v>364</v>
      </c>
      <c r="E242" s="8" t="s">
        <v>365</v>
      </c>
    </row>
    <row r="243" spans="1:5" ht="15" customHeight="1" x14ac:dyDescent="0.25">
      <c r="A243" s="6"/>
      <c r="B243" s="7"/>
      <c r="C243" s="7"/>
      <c r="D243" s="7"/>
      <c r="E243" s="8"/>
    </row>
    <row r="244" spans="1:5" ht="15" customHeight="1" x14ac:dyDescent="0.25">
      <c r="A244" s="22">
        <v>41921</v>
      </c>
      <c r="B244" s="13" t="s">
        <v>369</v>
      </c>
      <c r="C244" s="13">
        <v>1616</v>
      </c>
      <c r="D244" s="7" t="s">
        <v>370</v>
      </c>
      <c r="E244" s="14">
        <v>178.5</v>
      </c>
    </row>
    <row r="245" spans="1:5" ht="15" customHeight="1" x14ac:dyDescent="0.25">
      <c r="A245" s="22">
        <v>41921</v>
      </c>
      <c r="B245" s="13" t="s">
        <v>371</v>
      </c>
      <c r="C245" s="13">
        <v>1615</v>
      </c>
      <c r="D245" s="13" t="s">
        <v>372</v>
      </c>
      <c r="E245" s="14">
        <v>21</v>
      </c>
    </row>
    <row r="246" spans="1:5" ht="15" customHeight="1" x14ac:dyDescent="0.25">
      <c r="A246" s="22">
        <v>41921</v>
      </c>
      <c r="B246" s="13" t="s">
        <v>373</v>
      </c>
      <c r="C246" s="13">
        <v>1621</v>
      </c>
      <c r="D246" s="13" t="s">
        <v>374</v>
      </c>
      <c r="E246" s="14">
        <v>1180.26</v>
      </c>
    </row>
    <row r="247" spans="1:5" ht="15" customHeight="1" x14ac:dyDescent="0.25">
      <c r="A247" s="22">
        <v>41921</v>
      </c>
      <c r="B247" s="13" t="s">
        <v>375</v>
      </c>
      <c r="C247" s="13">
        <v>1603</v>
      </c>
      <c r="D247" s="13" t="s">
        <v>376</v>
      </c>
      <c r="E247" s="14">
        <v>2150</v>
      </c>
    </row>
    <row r="248" spans="1:5" ht="15" customHeight="1" x14ac:dyDescent="0.25">
      <c r="A248" s="22">
        <v>41921</v>
      </c>
      <c r="B248" s="13" t="s">
        <v>377</v>
      </c>
      <c r="C248" s="13">
        <v>1611</v>
      </c>
      <c r="D248" s="13" t="s">
        <v>378</v>
      </c>
      <c r="E248" s="14">
        <v>31650</v>
      </c>
    </row>
    <row r="249" spans="1:5" ht="15" customHeight="1" x14ac:dyDescent="0.25">
      <c r="A249" s="22">
        <v>41921</v>
      </c>
      <c r="B249" s="13" t="s">
        <v>379</v>
      </c>
      <c r="C249" s="13">
        <v>1604</v>
      </c>
      <c r="D249" s="13" t="s">
        <v>380</v>
      </c>
      <c r="E249" s="14">
        <v>649.29999999999995</v>
      </c>
    </row>
    <row r="250" spans="1:5" ht="15" customHeight="1" x14ac:dyDescent="0.25">
      <c r="A250" s="22">
        <v>41921</v>
      </c>
      <c r="B250" s="13" t="s">
        <v>379</v>
      </c>
      <c r="C250" s="13">
        <v>1605</v>
      </c>
      <c r="D250" s="13" t="s">
        <v>380</v>
      </c>
      <c r="E250" s="14">
        <v>127.5</v>
      </c>
    </row>
    <row r="251" spans="1:5" ht="15" customHeight="1" x14ac:dyDescent="0.25">
      <c r="A251" s="22">
        <v>41921</v>
      </c>
      <c r="B251" s="13" t="s">
        <v>381</v>
      </c>
      <c r="C251" s="13">
        <v>1609</v>
      </c>
      <c r="D251" s="13" t="s">
        <v>382</v>
      </c>
      <c r="E251" s="14">
        <v>24.34</v>
      </c>
    </row>
    <row r="252" spans="1:5" ht="15" customHeight="1" x14ac:dyDescent="0.25">
      <c r="A252" s="22">
        <v>41921</v>
      </c>
      <c r="B252" s="13" t="s">
        <v>381</v>
      </c>
      <c r="C252" s="13">
        <v>1610</v>
      </c>
      <c r="D252" s="13" t="s">
        <v>382</v>
      </c>
      <c r="E252" s="14">
        <v>24.42</v>
      </c>
    </row>
    <row r="253" spans="1:5" ht="15" customHeight="1" x14ac:dyDescent="0.25">
      <c r="A253" s="22">
        <v>41926</v>
      </c>
      <c r="B253" s="13" t="s">
        <v>383</v>
      </c>
      <c r="C253" s="13">
        <v>1607</v>
      </c>
      <c r="D253" s="13" t="s">
        <v>384</v>
      </c>
      <c r="E253" s="14">
        <v>1405.91</v>
      </c>
    </row>
    <row r="254" spans="1:5" ht="15" customHeight="1" x14ac:dyDescent="0.25">
      <c r="A254" s="22">
        <v>41926</v>
      </c>
      <c r="B254" s="13" t="s">
        <v>385</v>
      </c>
      <c r="C254" s="13">
        <v>1620</v>
      </c>
      <c r="D254" s="13" t="s">
        <v>368</v>
      </c>
      <c r="E254" s="14">
        <v>19.95</v>
      </c>
    </row>
    <row r="255" spans="1:5" ht="15" customHeight="1" x14ac:dyDescent="0.25">
      <c r="A255" s="22">
        <v>41926</v>
      </c>
      <c r="B255" s="13" t="s">
        <v>386</v>
      </c>
      <c r="C255" s="13">
        <v>1614</v>
      </c>
      <c r="D255" s="13" t="s">
        <v>387</v>
      </c>
      <c r="E255" s="14">
        <v>1021.09</v>
      </c>
    </row>
    <row r="256" spans="1:5" ht="15" customHeight="1" x14ac:dyDescent="0.25">
      <c r="A256" s="22">
        <v>41926</v>
      </c>
      <c r="B256" s="13" t="s">
        <v>388</v>
      </c>
      <c r="C256" s="13">
        <v>1606</v>
      </c>
      <c r="D256" s="13" t="s">
        <v>384</v>
      </c>
      <c r="E256" s="14">
        <v>3430.14</v>
      </c>
    </row>
    <row r="257" spans="1:5" ht="15" customHeight="1" x14ac:dyDescent="0.25">
      <c r="A257" s="22">
        <v>41926</v>
      </c>
      <c r="B257" s="13" t="s">
        <v>389</v>
      </c>
      <c r="C257" s="13">
        <v>1612</v>
      </c>
      <c r="D257" s="13" t="s">
        <v>390</v>
      </c>
      <c r="E257" s="14">
        <v>786</v>
      </c>
    </row>
    <row r="258" spans="1:5" ht="15" customHeight="1" x14ac:dyDescent="0.25">
      <c r="A258" s="22">
        <v>41926</v>
      </c>
      <c r="B258" s="13" t="s">
        <v>389</v>
      </c>
      <c r="C258" s="13">
        <v>1613</v>
      </c>
      <c r="D258" s="13" t="s">
        <v>390</v>
      </c>
      <c r="E258" s="14">
        <v>48169</v>
      </c>
    </row>
    <row r="259" spans="1:5" ht="15" customHeight="1" x14ac:dyDescent="0.25">
      <c r="A259" s="22">
        <v>41926</v>
      </c>
      <c r="B259" s="13" t="s">
        <v>391</v>
      </c>
      <c r="C259" s="13">
        <v>1619</v>
      </c>
      <c r="D259" s="13" t="s">
        <v>392</v>
      </c>
      <c r="E259" s="14">
        <v>10019.32</v>
      </c>
    </row>
    <row r="260" spans="1:5" ht="15" customHeight="1" x14ac:dyDescent="0.25">
      <c r="A260" s="22">
        <v>41926</v>
      </c>
      <c r="B260" s="13" t="s">
        <v>393</v>
      </c>
      <c r="C260" s="13">
        <v>1617</v>
      </c>
      <c r="D260" s="7" t="s">
        <v>394</v>
      </c>
      <c r="E260" s="14">
        <v>825</v>
      </c>
    </row>
    <row r="261" spans="1:5" ht="15" customHeight="1" x14ac:dyDescent="0.25">
      <c r="A261" s="22">
        <v>41926</v>
      </c>
      <c r="B261" s="13" t="s">
        <v>395</v>
      </c>
      <c r="C261" s="13">
        <v>1608</v>
      </c>
      <c r="D261" s="7" t="s">
        <v>396</v>
      </c>
      <c r="E261" s="14">
        <v>6615.25</v>
      </c>
    </row>
    <row r="262" spans="1:5" ht="15" customHeight="1" x14ac:dyDescent="0.25">
      <c r="A262" s="22">
        <v>41926</v>
      </c>
      <c r="B262" s="13" t="s">
        <v>395</v>
      </c>
      <c r="C262" s="13">
        <v>1618</v>
      </c>
      <c r="D262" s="13" t="s">
        <v>374</v>
      </c>
      <c r="E262" s="14">
        <v>74.739999999999995</v>
      </c>
    </row>
    <row r="263" spans="1:5" ht="15" customHeight="1" x14ac:dyDescent="0.25">
      <c r="A263" s="22">
        <v>41927</v>
      </c>
      <c r="B263" s="13" t="s">
        <v>366</v>
      </c>
      <c r="C263" s="13">
        <v>928296</v>
      </c>
      <c r="D263" s="7" t="s">
        <v>367</v>
      </c>
      <c r="E263" s="14">
        <v>52.42</v>
      </c>
    </row>
    <row r="264" spans="1:5" ht="15" customHeight="1" x14ac:dyDescent="0.25">
      <c r="A264" s="22">
        <v>41927</v>
      </c>
      <c r="B264" s="13" t="s">
        <v>366</v>
      </c>
      <c r="C264" s="13">
        <v>928296</v>
      </c>
      <c r="D264" s="7" t="s">
        <v>368</v>
      </c>
      <c r="E264" s="14">
        <v>116.24</v>
      </c>
    </row>
    <row r="265" spans="1:5" ht="15" customHeight="1" x14ac:dyDescent="0.25">
      <c r="A265" s="22">
        <v>41929</v>
      </c>
      <c r="B265" s="13" t="s">
        <v>377</v>
      </c>
      <c r="C265" s="13">
        <v>1630</v>
      </c>
      <c r="D265" s="13" t="s">
        <v>390</v>
      </c>
      <c r="E265" s="14">
        <v>13885.5</v>
      </c>
    </row>
    <row r="266" spans="1:5" ht="15" customHeight="1" x14ac:dyDescent="0.25">
      <c r="A266" s="22">
        <v>41929</v>
      </c>
      <c r="B266" s="13" t="s">
        <v>377</v>
      </c>
      <c r="C266" s="13">
        <v>1631</v>
      </c>
      <c r="D266" s="13" t="s">
        <v>378</v>
      </c>
      <c r="E266" s="14">
        <v>12925</v>
      </c>
    </row>
    <row r="267" spans="1:5" ht="15" customHeight="1" x14ac:dyDescent="0.25">
      <c r="A267" s="22">
        <v>41929</v>
      </c>
      <c r="B267" s="13" t="s">
        <v>377</v>
      </c>
      <c r="C267" s="13">
        <v>1632</v>
      </c>
      <c r="D267" s="13" t="s">
        <v>378</v>
      </c>
      <c r="E267" s="14">
        <v>4518.5</v>
      </c>
    </row>
    <row r="268" spans="1:5" ht="15" customHeight="1" x14ac:dyDescent="0.25">
      <c r="A268" s="22">
        <v>41929</v>
      </c>
      <c r="B268" s="13" t="s">
        <v>377</v>
      </c>
      <c r="C268" s="13">
        <v>1633</v>
      </c>
      <c r="D268" s="13" t="s">
        <v>397</v>
      </c>
      <c r="E268" s="14">
        <v>38042.5</v>
      </c>
    </row>
    <row r="269" spans="1:5" ht="15" customHeight="1" x14ac:dyDescent="0.25">
      <c r="A269" s="22">
        <v>41929</v>
      </c>
      <c r="B269" s="13" t="s">
        <v>377</v>
      </c>
      <c r="C269" s="13">
        <v>1634</v>
      </c>
      <c r="D269" s="7" t="s">
        <v>397</v>
      </c>
      <c r="E269" s="14">
        <v>36833.25</v>
      </c>
    </row>
    <row r="270" spans="1:5" ht="15" customHeight="1" x14ac:dyDescent="0.25">
      <c r="A270" s="22">
        <v>41929</v>
      </c>
      <c r="B270" s="13" t="s">
        <v>398</v>
      </c>
      <c r="C270" s="13">
        <v>1635</v>
      </c>
      <c r="D270" s="7" t="s">
        <v>382</v>
      </c>
      <c r="E270" s="14">
        <v>536.85</v>
      </c>
    </row>
    <row r="271" spans="1:5" ht="15" customHeight="1" x14ac:dyDescent="0.25">
      <c r="A271" s="22">
        <v>41929</v>
      </c>
      <c r="B271" s="13" t="s">
        <v>398</v>
      </c>
      <c r="C271" s="13">
        <v>1636</v>
      </c>
      <c r="D271" s="13" t="s">
        <v>382</v>
      </c>
      <c r="E271" s="14">
        <v>540.59</v>
      </c>
    </row>
    <row r="272" spans="1:5" ht="15" customHeight="1" x14ac:dyDescent="0.25">
      <c r="A272" s="22">
        <v>41929</v>
      </c>
      <c r="B272" s="13" t="s">
        <v>399</v>
      </c>
      <c r="C272" s="13">
        <v>1628</v>
      </c>
      <c r="D272" s="13" t="s">
        <v>374</v>
      </c>
      <c r="E272" s="14">
        <v>120.54</v>
      </c>
    </row>
    <row r="273" spans="1:5" ht="15" customHeight="1" x14ac:dyDescent="0.25">
      <c r="A273" s="22">
        <v>41929</v>
      </c>
      <c r="B273" s="13" t="s">
        <v>400</v>
      </c>
      <c r="C273" s="13">
        <v>1629</v>
      </c>
      <c r="D273" s="13" t="s">
        <v>401</v>
      </c>
      <c r="E273" s="14">
        <v>52.1</v>
      </c>
    </row>
    <row r="274" spans="1:5" ht="15" customHeight="1" x14ac:dyDescent="0.25">
      <c r="A274" s="22">
        <v>41929</v>
      </c>
      <c r="B274" s="13" t="s">
        <v>381</v>
      </c>
      <c r="C274" s="13">
        <v>1627</v>
      </c>
      <c r="D274" s="13" t="s">
        <v>382</v>
      </c>
      <c r="E274" s="14">
        <v>22.17</v>
      </c>
    </row>
    <row r="275" spans="1:5" ht="15" customHeight="1" x14ac:dyDescent="0.25">
      <c r="A275" s="22">
        <v>41933</v>
      </c>
      <c r="B275" s="13" t="s">
        <v>402</v>
      </c>
      <c r="C275" s="13">
        <v>1626</v>
      </c>
      <c r="D275" s="13" t="s">
        <v>374</v>
      </c>
      <c r="E275" s="14">
        <v>56.08</v>
      </c>
    </row>
    <row r="276" spans="1:5" ht="15" customHeight="1" x14ac:dyDescent="0.25">
      <c r="A276" s="22">
        <v>41934</v>
      </c>
      <c r="B276" s="13" t="s">
        <v>403</v>
      </c>
      <c r="C276" s="13">
        <v>1637</v>
      </c>
      <c r="D276" s="13" t="s">
        <v>368</v>
      </c>
      <c r="E276" s="14">
        <v>2062.77</v>
      </c>
    </row>
    <row r="277" spans="1:5" ht="15" customHeight="1" x14ac:dyDescent="0.25">
      <c r="A277" s="22">
        <v>41934</v>
      </c>
      <c r="B277" s="13" t="s">
        <v>403</v>
      </c>
      <c r="C277" s="13">
        <v>1637</v>
      </c>
      <c r="D277" s="13" t="s">
        <v>367</v>
      </c>
      <c r="E277" s="14">
        <v>65.5</v>
      </c>
    </row>
    <row r="278" spans="1:5" ht="15" customHeight="1" x14ac:dyDescent="0.25">
      <c r="A278" s="22">
        <v>41934</v>
      </c>
      <c r="B278" s="13" t="s">
        <v>403</v>
      </c>
      <c r="C278" s="13">
        <v>1637</v>
      </c>
      <c r="D278" s="13" t="s">
        <v>404</v>
      </c>
      <c r="E278" s="14">
        <v>398.52</v>
      </c>
    </row>
    <row r="279" spans="1:5" ht="15" customHeight="1" x14ac:dyDescent="0.25">
      <c r="A279" s="22">
        <v>41934</v>
      </c>
      <c r="B279" s="13" t="s">
        <v>403</v>
      </c>
      <c r="C279" s="13">
        <v>1637</v>
      </c>
      <c r="D279" s="13" t="s">
        <v>390</v>
      </c>
      <c r="E279" s="14">
        <v>900.15</v>
      </c>
    </row>
    <row r="280" spans="1:5" ht="15" customHeight="1" x14ac:dyDescent="0.25">
      <c r="A280" s="22">
        <v>41934</v>
      </c>
      <c r="B280" s="13" t="s">
        <v>403</v>
      </c>
      <c r="C280" s="13">
        <v>1637</v>
      </c>
      <c r="D280" s="13" t="s">
        <v>405</v>
      </c>
      <c r="E280" s="14">
        <v>21</v>
      </c>
    </row>
    <row r="281" spans="1:5" ht="15" customHeight="1" x14ac:dyDescent="0.25">
      <c r="A281" s="22">
        <v>41934</v>
      </c>
      <c r="B281" s="13" t="s">
        <v>403</v>
      </c>
      <c r="C281" s="13">
        <v>1637</v>
      </c>
      <c r="D281" s="13" t="s">
        <v>406</v>
      </c>
      <c r="E281" s="14">
        <v>156</v>
      </c>
    </row>
    <row r="282" spans="1:5" ht="15" customHeight="1" x14ac:dyDescent="0.25">
      <c r="A282" s="22">
        <v>41935</v>
      </c>
      <c r="B282" s="13" t="s">
        <v>373</v>
      </c>
      <c r="C282" s="13">
        <v>1638</v>
      </c>
      <c r="D282" s="13" t="s">
        <v>374</v>
      </c>
      <c r="E282" s="14">
        <v>590.13</v>
      </c>
    </row>
    <row r="283" spans="1:5" ht="15" customHeight="1" x14ac:dyDescent="0.25">
      <c r="A283" s="22">
        <v>41935</v>
      </c>
      <c r="B283" s="13" t="s">
        <v>407</v>
      </c>
      <c r="C283" s="13">
        <v>1622</v>
      </c>
      <c r="D283" s="13" t="s">
        <v>408</v>
      </c>
      <c r="E283" s="14">
        <v>84.31</v>
      </c>
    </row>
    <row r="284" spans="1:5" ht="15" customHeight="1" x14ac:dyDescent="0.25">
      <c r="A284" s="22">
        <v>41935</v>
      </c>
      <c r="B284" s="13" t="s">
        <v>407</v>
      </c>
      <c r="C284" s="13">
        <v>1623</v>
      </c>
      <c r="D284" s="13" t="s">
        <v>368</v>
      </c>
      <c r="E284" s="14">
        <v>40</v>
      </c>
    </row>
    <row r="285" spans="1:5" ht="15" customHeight="1" x14ac:dyDescent="0.25">
      <c r="A285" s="22">
        <v>41935</v>
      </c>
      <c r="B285" s="13" t="s">
        <v>407</v>
      </c>
      <c r="C285" s="13">
        <v>1625</v>
      </c>
      <c r="D285" s="13" t="s">
        <v>409</v>
      </c>
      <c r="E285" s="14">
        <v>3909.15</v>
      </c>
    </row>
    <row r="286" spans="1:5" ht="15" customHeight="1" x14ac:dyDescent="0.25">
      <c r="A286" s="22">
        <v>41935</v>
      </c>
      <c r="B286" s="13" t="s">
        <v>410</v>
      </c>
      <c r="C286" s="13">
        <v>1640</v>
      </c>
      <c r="D286" s="13" t="s">
        <v>411</v>
      </c>
      <c r="E286" s="14">
        <v>231.16</v>
      </c>
    </row>
    <row r="287" spans="1:5" ht="15" customHeight="1" x14ac:dyDescent="0.25">
      <c r="A287" s="22">
        <v>41939</v>
      </c>
      <c r="B287" s="13" t="s">
        <v>386</v>
      </c>
      <c r="C287" s="13">
        <v>1641</v>
      </c>
      <c r="D287" s="13" t="s">
        <v>387</v>
      </c>
      <c r="E287" s="14">
        <v>-10.220000000000001</v>
      </c>
    </row>
    <row r="288" spans="1:5" ht="15" customHeight="1" x14ac:dyDescent="0.25">
      <c r="A288" s="22">
        <v>41940</v>
      </c>
      <c r="B288" s="13" t="s">
        <v>412</v>
      </c>
      <c r="C288" s="13">
        <v>1642</v>
      </c>
      <c r="D288" s="13" t="s">
        <v>368</v>
      </c>
      <c r="E288" s="14">
        <v>760</v>
      </c>
    </row>
    <row r="289" spans="1:5" ht="15" customHeight="1" x14ac:dyDescent="0.25">
      <c r="A289" s="22">
        <v>41943</v>
      </c>
      <c r="B289" s="13" t="s">
        <v>413</v>
      </c>
      <c r="C289" s="13">
        <v>1639</v>
      </c>
      <c r="D289" s="13" t="s">
        <v>414</v>
      </c>
      <c r="E289" s="14">
        <v>1375</v>
      </c>
    </row>
    <row r="290" spans="1:5" ht="15" customHeight="1" x14ac:dyDescent="0.25">
      <c r="A290" s="22">
        <v>41943</v>
      </c>
      <c r="B290" s="13" t="s">
        <v>375</v>
      </c>
      <c r="C290" s="13">
        <v>1651</v>
      </c>
      <c r="D290" s="13" t="s">
        <v>376</v>
      </c>
      <c r="E290" s="14">
        <v>2150</v>
      </c>
    </row>
    <row r="291" spans="1:5" ht="15" customHeight="1" x14ac:dyDescent="0.25">
      <c r="A291" s="22">
        <v>41947</v>
      </c>
      <c r="B291" s="13" t="s">
        <v>383</v>
      </c>
      <c r="C291" s="13">
        <v>1648</v>
      </c>
      <c r="D291" s="13" t="s">
        <v>384</v>
      </c>
      <c r="E291" s="14">
        <v>52507.64</v>
      </c>
    </row>
    <row r="292" spans="1:5" ht="15" customHeight="1" x14ac:dyDescent="0.25">
      <c r="A292" s="22">
        <v>41947</v>
      </c>
      <c r="B292" s="13" t="s">
        <v>388</v>
      </c>
      <c r="C292" s="13">
        <v>1649</v>
      </c>
      <c r="D292" s="13" t="s">
        <v>384</v>
      </c>
      <c r="E292" s="14">
        <v>31453.14</v>
      </c>
    </row>
    <row r="293" spans="1:5" ht="15" customHeight="1" x14ac:dyDescent="0.25">
      <c r="A293" s="22">
        <v>41947</v>
      </c>
      <c r="B293" s="13" t="s">
        <v>388</v>
      </c>
      <c r="C293" s="13">
        <v>1650</v>
      </c>
      <c r="D293" s="13" t="s">
        <v>384</v>
      </c>
      <c r="E293" s="14">
        <v>1211</v>
      </c>
    </row>
    <row r="294" spans="1:5" ht="15" customHeight="1" x14ac:dyDescent="0.25">
      <c r="A294" s="22">
        <v>41947</v>
      </c>
      <c r="B294" s="13" t="s">
        <v>402</v>
      </c>
      <c r="C294" s="13">
        <v>1646</v>
      </c>
      <c r="D294" s="13" t="s">
        <v>374</v>
      </c>
      <c r="E294" s="14">
        <v>747.36</v>
      </c>
    </row>
    <row r="295" spans="1:5" ht="15" customHeight="1" x14ac:dyDescent="0.25">
      <c r="A295" s="22">
        <v>41947</v>
      </c>
      <c r="B295" s="13" t="s">
        <v>391</v>
      </c>
      <c r="C295" s="13">
        <v>1645</v>
      </c>
      <c r="D295" s="13" t="s">
        <v>392</v>
      </c>
      <c r="E295" s="14">
        <v>11115.99</v>
      </c>
    </row>
    <row r="296" spans="1:5" ht="15" customHeight="1" x14ac:dyDescent="0.25">
      <c r="A296" s="22">
        <v>41947</v>
      </c>
      <c r="B296" s="13" t="s">
        <v>415</v>
      </c>
      <c r="C296" s="13">
        <v>1644</v>
      </c>
      <c r="D296" s="13" t="s">
        <v>387</v>
      </c>
      <c r="E296" s="14">
        <v>277.64999999999998</v>
      </c>
    </row>
    <row r="297" spans="1:5" ht="15" customHeight="1" x14ac:dyDescent="0.25">
      <c r="A297" s="23">
        <v>41948</v>
      </c>
      <c r="B297" s="10" t="s">
        <v>383</v>
      </c>
      <c r="C297" s="11">
        <v>1647</v>
      </c>
      <c r="D297" s="11" t="s">
        <v>384</v>
      </c>
      <c r="E297" s="12">
        <v>1148.06</v>
      </c>
    </row>
    <row r="298" spans="1:5" ht="15" customHeight="1" x14ac:dyDescent="0.25">
      <c r="A298" s="23">
        <v>41953</v>
      </c>
      <c r="B298" s="10" t="s">
        <v>423</v>
      </c>
      <c r="C298" s="11">
        <v>1656</v>
      </c>
      <c r="D298" s="11" t="s">
        <v>374</v>
      </c>
      <c r="E298" s="12">
        <v>766.61</v>
      </c>
    </row>
    <row r="299" spans="1:5" ht="15" customHeight="1" x14ac:dyDescent="0.25">
      <c r="A299" s="23">
        <v>41953</v>
      </c>
      <c r="B299" s="10" t="s">
        <v>381</v>
      </c>
      <c r="C299" s="11">
        <v>1653</v>
      </c>
      <c r="D299" s="11" t="s">
        <v>382</v>
      </c>
      <c r="E299" s="12">
        <v>22.27</v>
      </c>
    </row>
    <row r="300" spans="1:5" ht="15" customHeight="1" x14ac:dyDescent="0.25">
      <c r="A300" s="23">
        <v>41956</v>
      </c>
      <c r="B300" s="10" t="s">
        <v>369</v>
      </c>
      <c r="C300" s="11">
        <v>1665</v>
      </c>
      <c r="D300" s="11" t="s">
        <v>370</v>
      </c>
      <c r="E300" s="12">
        <v>187</v>
      </c>
    </row>
    <row r="301" spans="1:5" ht="15" customHeight="1" x14ac:dyDescent="0.25">
      <c r="A301" s="23">
        <v>41956</v>
      </c>
      <c r="B301" s="10" t="s">
        <v>458</v>
      </c>
      <c r="C301" s="11">
        <v>1655</v>
      </c>
      <c r="D301" s="11" t="s">
        <v>374</v>
      </c>
      <c r="E301" s="12">
        <v>2363</v>
      </c>
    </row>
    <row r="302" spans="1:5" ht="15" customHeight="1" x14ac:dyDescent="0.25">
      <c r="A302" s="23">
        <v>41956</v>
      </c>
      <c r="B302" s="10" t="s">
        <v>423</v>
      </c>
      <c r="C302" s="11">
        <v>1669</v>
      </c>
      <c r="D302" s="11" t="s">
        <v>374</v>
      </c>
      <c r="E302" s="12">
        <v>853.76</v>
      </c>
    </row>
    <row r="303" spans="1:5" ht="15" customHeight="1" x14ac:dyDescent="0.25">
      <c r="A303" s="23">
        <v>41956</v>
      </c>
      <c r="B303" s="10" t="s">
        <v>389</v>
      </c>
      <c r="C303" s="11">
        <v>1657</v>
      </c>
      <c r="D303" s="11" t="s">
        <v>390</v>
      </c>
      <c r="E303" s="12">
        <v>786</v>
      </c>
    </row>
    <row r="304" spans="1:5" ht="15" customHeight="1" x14ac:dyDescent="0.25">
      <c r="A304" s="23">
        <v>41956</v>
      </c>
      <c r="B304" s="10" t="s">
        <v>377</v>
      </c>
      <c r="C304" s="11">
        <v>1663</v>
      </c>
      <c r="D304" s="11" t="s">
        <v>378</v>
      </c>
      <c r="E304" s="12">
        <v>7350</v>
      </c>
    </row>
    <row r="305" spans="1:5" ht="15" customHeight="1" x14ac:dyDescent="0.25">
      <c r="A305" s="23">
        <v>41956</v>
      </c>
      <c r="B305" s="10" t="s">
        <v>428</v>
      </c>
      <c r="C305" s="11">
        <v>1654</v>
      </c>
      <c r="D305" s="11" t="s">
        <v>429</v>
      </c>
      <c r="E305" s="12">
        <v>60</v>
      </c>
    </row>
    <row r="306" spans="1:5" ht="15" customHeight="1" x14ac:dyDescent="0.25">
      <c r="A306" s="23">
        <v>41956</v>
      </c>
      <c r="B306" s="10" t="s">
        <v>395</v>
      </c>
      <c r="C306" s="11">
        <v>1652</v>
      </c>
      <c r="D306" s="11" t="s">
        <v>396</v>
      </c>
      <c r="E306" s="12">
        <v>8000.53</v>
      </c>
    </row>
    <row r="307" spans="1:5" ht="15" customHeight="1" x14ac:dyDescent="0.25">
      <c r="A307" s="23">
        <v>41956</v>
      </c>
      <c r="B307" s="10" t="s">
        <v>395</v>
      </c>
      <c r="C307" s="11">
        <v>1658</v>
      </c>
      <c r="D307" s="11" t="s">
        <v>374</v>
      </c>
      <c r="E307" s="12">
        <v>74.739999999999995</v>
      </c>
    </row>
    <row r="308" spans="1:5" ht="15" customHeight="1" x14ac:dyDescent="0.25">
      <c r="A308" s="23">
        <v>41960</v>
      </c>
      <c r="B308" s="10" t="s">
        <v>393</v>
      </c>
      <c r="C308" s="11">
        <v>1661</v>
      </c>
      <c r="D308" s="11" t="s">
        <v>394</v>
      </c>
      <c r="E308" s="12">
        <v>825</v>
      </c>
    </row>
    <row r="309" spans="1:5" ht="15" customHeight="1" x14ac:dyDescent="0.25">
      <c r="A309" s="23">
        <v>41960</v>
      </c>
      <c r="B309" s="10" t="s">
        <v>386</v>
      </c>
      <c r="C309" s="11">
        <v>1660</v>
      </c>
      <c r="D309" s="11" t="s">
        <v>387</v>
      </c>
      <c r="E309" s="12">
        <v>984.11</v>
      </c>
    </row>
    <row r="310" spans="1:5" ht="15" customHeight="1" x14ac:dyDescent="0.25">
      <c r="A310" s="23">
        <v>41960</v>
      </c>
      <c r="B310" s="10" t="s">
        <v>389</v>
      </c>
      <c r="C310" s="11">
        <v>1668</v>
      </c>
      <c r="D310" s="11" t="s">
        <v>390</v>
      </c>
      <c r="E310" s="12">
        <v>43695</v>
      </c>
    </row>
    <row r="311" spans="1:5" ht="15" customHeight="1" x14ac:dyDescent="0.25">
      <c r="A311" s="23">
        <v>41960</v>
      </c>
      <c r="B311" s="10" t="s">
        <v>402</v>
      </c>
      <c r="C311" s="11">
        <v>1670</v>
      </c>
      <c r="D311" s="11" t="s">
        <v>374</v>
      </c>
      <c r="E311" s="12">
        <v>64.72</v>
      </c>
    </row>
    <row r="312" spans="1:5" ht="15" customHeight="1" x14ac:dyDescent="0.25">
      <c r="A312" s="23">
        <v>41960</v>
      </c>
      <c r="B312" s="10" t="s">
        <v>459</v>
      </c>
      <c r="C312" s="11">
        <v>1667</v>
      </c>
      <c r="D312" s="11" t="s">
        <v>370</v>
      </c>
      <c r="E312" s="12">
        <v>1450</v>
      </c>
    </row>
    <row r="313" spans="1:5" ht="15" customHeight="1" x14ac:dyDescent="0.25">
      <c r="A313" s="23">
        <v>41960</v>
      </c>
      <c r="B313" s="10" t="s">
        <v>421</v>
      </c>
      <c r="C313" s="11">
        <v>1666</v>
      </c>
      <c r="D313" s="11" t="s">
        <v>422</v>
      </c>
      <c r="E313" s="12">
        <v>157</v>
      </c>
    </row>
    <row r="314" spans="1:5" ht="15" customHeight="1" x14ac:dyDescent="0.25">
      <c r="A314" s="23">
        <v>41960</v>
      </c>
      <c r="B314" s="10" t="s">
        <v>428</v>
      </c>
      <c r="C314" s="11">
        <v>1662</v>
      </c>
      <c r="D314" s="11" t="s">
        <v>429</v>
      </c>
      <c r="E314" s="12">
        <v>78</v>
      </c>
    </row>
    <row r="315" spans="1:5" ht="15" customHeight="1" x14ac:dyDescent="0.25">
      <c r="A315" s="23">
        <v>41960</v>
      </c>
      <c r="B315" s="10" t="s">
        <v>431</v>
      </c>
      <c r="C315" s="11">
        <v>1664</v>
      </c>
      <c r="D315" s="11" t="s">
        <v>414</v>
      </c>
      <c r="E315" s="12">
        <v>647.5</v>
      </c>
    </row>
    <row r="316" spans="1:5" ht="15" customHeight="1" x14ac:dyDescent="0.25">
      <c r="A316" s="23">
        <v>41961</v>
      </c>
      <c r="B316" s="10" t="s">
        <v>416</v>
      </c>
      <c r="C316" s="11">
        <v>1653036</v>
      </c>
      <c r="D316" s="11" t="s">
        <v>368</v>
      </c>
      <c r="E316" s="12">
        <v>-648.42999999999995</v>
      </c>
    </row>
    <row r="317" spans="1:5" ht="15" customHeight="1" x14ac:dyDescent="0.25">
      <c r="A317" s="23">
        <v>41961</v>
      </c>
      <c r="B317" s="10" t="s">
        <v>416</v>
      </c>
      <c r="C317" s="11">
        <v>1653036</v>
      </c>
      <c r="D317" s="11" t="s">
        <v>368</v>
      </c>
      <c r="E317" s="12">
        <v>-24.21</v>
      </c>
    </row>
    <row r="318" spans="1:5" ht="15" customHeight="1" x14ac:dyDescent="0.25">
      <c r="A318" s="23">
        <v>41963</v>
      </c>
      <c r="B318" s="10" t="s">
        <v>371</v>
      </c>
      <c r="C318" s="11">
        <v>1682</v>
      </c>
      <c r="D318" s="11" t="s">
        <v>372</v>
      </c>
      <c r="E318" s="12">
        <v>21</v>
      </c>
    </row>
    <row r="319" spans="1:5" ht="15" customHeight="1" x14ac:dyDescent="0.25">
      <c r="A319" s="23">
        <v>41963</v>
      </c>
      <c r="B319" s="10" t="s">
        <v>407</v>
      </c>
      <c r="C319" s="11">
        <v>1659</v>
      </c>
      <c r="D319" s="7" t="s">
        <v>408</v>
      </c>
      <c r="E319" s="12">
        <v>97.29</v>
      </c>
    </row>
    <row r="320" spans="1:5" ht="15" customHeight="1" x14ac:dyDescent="0.25">
      <c r="A320" s="23">
        <v>41963</v>
      </c>
      <c r="B320" s="10" t="s">
        <v>407</v>
      </c>
      <c r="C320" s="11">
        <v>1671</v>
      </c>
      <c r="D320" s="11" t="s">
        <v>368</v>
      </c>
      <c r="E320" s="12">
        <v>30</v>
      </c>
    </row>
    <row r="321" spans="1:5" ht="15" customHeight="1" x14ac:dyDescent="0.25">
      <c r="A321" s="23">
        <v>41963</v>
      </c>
      <c r="B321" s="10" t="s">
        <v>398</v>
      </c>
      <c r="C321" s="11">
        <v>1674</v>
      </c>
      <c r="D321" s="11" t="s">
        <v>382</v>
      </c>
      <c r="E321" s="12">
        <v>542.52</v>
      </c>
    </row>
    <row r="322" spans="1:5" ht="15" customHeight="1" x14ac:dyDescent="0.25">
      <c r="A322" s="23">
        <v>41963</v>
      </c>
      <c r="B322" s="10" t="s">
        <v>398</v>
      </c>
      <c r="C322" s="11">
        <v>1675</v>
      </c>
      <c r="D322" s="11" t="s">
        <v>382</v>
      </c>
      <c r="E322" s="12">
        <v>539.87</v>
      </c>
    </row>
    <row r="323" spans="1:5" ht="15" customHeight="1" x14ac:dyDescent="0.25">
      <c r="A323" s="23">
        <v>41963</v>
      </c>
      <c r="B323" s="10" t="s">
        <v>399</v>
      </c>
      <c r="C323" s="11">
        <v>1679</v>
      </c>
      <c r="D323" s="11" t="s">
        <v>374</v>
      </c>
      <c r="E323" s="12">
        <v>91.93</v>
      </c>
    </row>
    <row r="324" spans="1:5" ht="15" customHeight="1" x14ac:dyDescent="0.25">
      <c r="A324" s="23">
        <v>41963</v>
      </c>
      <c r="B324" s="10" t="s">
        <v>400</v>
      </c>
      <c r="C324" s="11">
        <v>1678</v>
      </c>
      <c r="D324" s="11" t="s">
        <v>401</v>
      </c>
      <c r="E324" s="12">
        <v>52.1</v>
      </c>
    </row>
    <row r="325" spans="1:5" ht="15" customHeight="1" x14ac:dyDescent="0.25">
      <c r="A325" s="23">
        <v>41963</v>
      </c>
      <c r="B325" s="10" t="s">
        <v>381</v>
      </c>
      <c r="C325" s="11">
        <v>1676</v>
      </c>
      <c r="D325" s="11" t="s">
        <v>382</v>
      </c>
      <c r="E325" s="12">
        <v>24.27</v>
      </c>
    </row>
    <row r="326" spans="1:5" ht="15" customHeight="1" x14ac:dyDescent="0.25">
      <c r="A326" s="23">
        <v>41967</v>
      </c>
      <c r="B326" s="10" t="s">
        <v>383</v>
      </c>
      <c r="C326" s="11">
        <v>1684</v>
      </c>
      <c r="D326" s="11" t="s">
        <v>384</v>
      </c>
      <c r="E326" s="12">
        <v>6895.36</v>
      </c>
    </row>
    <row r="327" spans="1:5" ht="15" customHeight="1" x14ac:dyDescent="0.25">
      <c r="A327" s="23">
        <v>41967</v>
      </c>
      <c r="B327" s="10" t="s">
        <v>403</v>
      </c>
      <c r="C327" s="11">
        <v>1673</v>
      </c>
      <c r="D327" s="11" t="s">
        <v>368</v>
      </c>
      <c r="E327" s="12">
        <v>911.34</v>
      </c>
    </row>
    <row r="328" spans="1:5" ht="15" customHeight="1" x14ac:dyDescent="0.25">
      <c r="A328" s="23">
        <v>41967</v>
      </c>
      <c r="B328" s="10" t="s">
        <v>403</v>
      </c>
      <c r="C328" s="11">
        <v>1673</v>
      </c>
      <c r="D328" s="11" t="s">
        <v>435</v>
      </c>
      <c r="E328" s="12">
        <v>295</v>
      </c>
    </row>
    <row r="329" spans="1:5" ht="15" customHeight="1" x14ac:dyDescent="0.25">
      <c r="A329" s="23">
        <v>41967</v>
      </c>
      <c r="B329" s="10" t="s">
        <v>403</v>
      </c>
      <c r="C329" s="11">
        <v>1673</v>
      </c>
      <c r="D329" s="11" t="s">
        <v>427</v>
      </c>
      <c r="E329" s="12">
        <v>2229.1</v>
      </c>
    </row>
    <row r="330" spans="1:5" ht="15" customHeight="1" x14ac:dyDescent="0.25">
      <c r="A330" s="23">
        <v>41967</v>
      </c>
      <c r="B330" s="10" t="s">
        <v>403</v>
      </c>
      <c r="C330" s="11">
        <v>1673</v>
      </c>
      <c r="D330" s="11" t="s">
        <v>367</v>
      </c>
      <c r="E330" s="12">
        <v>265.99</v>
      </c>
    </row>
    <row r="331" spans="1:5" ht="15" customHeight="1" x14ac:dyDescent="0.25">
      <c r="A331" s="23">
        <v>41967</v>
      </c>
      <c r="B331" s="10" t="s">
        <v>403</v>
      </c>
      <c r="C331" s="11">
        <v>1673</v>
      </c>
      <c r="D331" s="11" t="s">
        <v>404</v>
      </c>
      <c r="E331" s="12">
        <v>65.53</v>
      </c>
    </row>
    <row r="332" spans="1:5" ht="15" customHeight="1" x14ac:dyDescent="0.25">
      <c r="A332" s="23">
        <v>41967</v>
      </c>
      <c r="B332" s="10" t="s">
        <v>440</v>
      </c>
      <c r="C332" s="11">
        <v>1681</v>
      </c>
      <c r="D332" s="11" t="s">
        <v>374</v>
      </c>
      <c r="E332" s="12">
        <v>2014.14</v>
      </c>
    </row>
    <row r="333" spans="1:5" ht="15" customHeight="1" x14ac:dyDescent="0.25">
      <c r="A333" s="23">
        <v>41967</v>
      </c>
      <c r="B333" s="10" t="s">
        <v>402</v>
      </c>
      <c r="C333" s="11">
        <v>1677</v>
      </c>
      <c r="D333" s="11" t="s">
        <v>374</v>
      </c>
      <c r="E333" s="12">
        <v>747.36</v>
      </c>
    </row>
    <row r="334" spans="1:5" ht="15" customHeight="1" x14ac:dyDescent="0.25">
      <c r="A334" s="23">
        <v>41967</v>
      </c>
      <c r="B334" s="10" t="s">
        <v>391</v>
      </c>
      <c r="C334" s="11">
        <v>1680</v>
      </c>
      <c r="D334" s="11" t="s">
        <v>392</v>
      </c>
      <c r="E334" s="12">
        <v>10775.83</v>
      </c>
    </row>
    <row r="335" spans="1:5" ht="15" customHeight="1" x14ac:dyDescent="0.25">
      <c r="A335" s="23">
        <v>41969</v>
      </c>
      <c r="B335" s="10" t="s">
        <v>375</v>
      </c>
      <c r="C335" s="11">
        <v>1688</v>
      </c>
      <c r="D335" s="11" t="s">
        <v>376</v>
      </c>
      <c r="E335" s="12">
        <v>2150</v>
      </c>
    </row>
    <row r="336" spans="1:5" ht="15" customHeight="1" x14ac:dyDescent="0.25">
      <c r="A336" s="23">
        <v>41969</v>
      </c>
      <c r="B336" s="10" t="s">
        <v>379</v>
      </c>
      <c r="C336" s="11">
        <v>1691</v>
      </c>
      <c r="D336" s="11" t="s">
        <v>380</v>
      </c>
      <c r="E336" s="12">
        <v>495</v>
      </c>
    </row>
    <row r="337" spans="1:5" ht="15" customHeight="1" x14ac:dyDescent="0.25">
      <c r="A337" s="23">
        <v>41969</v>
      </c>
      <c r="B337" s="10" t="s">
        <v>379</v>
      </c>
      <c r="C337" s="11">
        <v>1692</v>
      </c>
      <c r="D337" s="11" t="s">
        <v>380</v>
      </c>
      <c r="E337" s="12">
        <v>875</v>
      </c>
    </row>
    <row r="338" spans="1:5" ht="15" customHeight="1" x14ac:dyDescent="0.25">
      <c r="A338" s="23">
        <v>41971</v>
      </c>
      <c r="B338" s="10" t="s">
        <v>413</v>
      </c>
      <c r="C338" s="11">
        <v>1683</v>
      </c>
      <c r="D338" s="11" t="s">
        <v>414</v>
      </c>
      <c r="E338" s="12">
        <v>1375</v>
      </c>
    </row>
    <row r="339" spans="1:5" ht="15" customHeight="1" x14ac:dyDescent="0.25">
      <c r="A339" s="23">
        <v>41974</v>
      </c>
      <c r="B339" s="10" t="s">
        <v>389</v>
      </c>
      <c r="C339" s="11">
        <v>1697</v>
      </c>
      <c r="D339" s="11" t="s">
        <v>390</v>
      </c>
      <c r="E339" s="12">
        <v>664.59</v>
      </c>
    </row>
    <row r="340" spans="1:5" ht="15" customHeight="1" x14ac:dyDescent="0.25">
      <c r="A340" s="23">
        <v>41974</v>
      </c>
      <c r="B340" s="10" t="s">
        <v>391</v>
      </c>
      <c r="C340" s="11">
        <v>1698</v>
      </c>
      <c r="D340" s="11" t="s">
        <v>392</v>
      </c>
      <c r="E340" s="12">
        <v>8721.9699999999993</v>
      </c>
    </row>
    <row r="341" spans="1:5" ht="15" customHeight="1" x14ac:dyDescent="0.25">
      <c r="A341" s="23">
        <v>41974</v>
      </c>
      <c r="B341" s="10" t="s">
        <v>431</v>
      </c>
      <c r="C341" s="11">
        <v>1693</v>
      </c>
      <c r="D341" s="11" t="s">
        <v>414</v>
      </c>
      <c r="E341" s="12">
        <v>1295</v>
      </c>
    </row>
    <row r="342" spans="1:5" ht="15" customHeight="1" x14ac:dyDescent="0.25">
      <c r="A342" s="23">
        <v>41974</v>
      </c>
      <c r="B342" s="10" t="s">
        <v>415</v>
      </c>
      <c r="C342" s="11">
        <v>1689</v>
      </c>
      <c r="D342" s="11" t="s">
        <v>387</v>
      </c>
      <c r="E342" s="12">
        <v>277.64999999999998</v>
      </c>
    </row>
    <row r="343" spans="1:5" ht="15" customHeight="1" x14ac:dyDescent="0.25">
      <c r="A343" s="23">
        <v>41974</v>
      </c>
      <c r="B343" s="10" t="s">
        <v>444</v>
      </c>
      <c r="C343" s="11">
        <v>1690</v>
      </c>
      <c r="D343" s="11" t="s">
        <v>370</v>
      </c>
      <c r="E343" s="12">
        <v>1656.5</v>
      </c>
    </row>
    <row r="344" spans="1:5" ht="15" customHeight="1" x14ac:dyDescent="0.25">
      <c r="A344" s="23">
        <v>41974</v>
      </c>
      <c r="B344" s="10" t="s">
        <v>444</v>
      </c>
      <c r="C344" s="11">
        <v>1699</v>
      </c>
      <c r="D344" s="7" t="s">
        <v>370</v>
      </c>
      <c r="E344" s="12">
        <v>-185.81</v>
      </c>
    </row>
    <row r="345" spans="1:5" ht="15" customHeight="1" x14ac:dyDescent="0.25">
      <c r="A345" s="21">
        <v>41976</v>
      </c>
      <c r="B345" s="10" t="s">
        <v>366</v>
      </c>
      <c r="C345" s="11">
        <v>928324</v>
      </c>
      <c r="D345" s="7" t="s">
        <v>367</v>
      </c>
      <c r="E345" s="12">
        <v>84.87</v>
      </c>
    </row>
    <row r="346" spans="1:5" ht="15" customHeight="1" x14ac:dyDescent="0.25">
      <c r="A346" s="21">
        <v>41976</v>
      </c>
      <c r="B346" s="10" t="s">
        <v>366</v>
      </c>
      <c r="C346" s="11">
        <v>928324</v>
      </c>
      <c r="D346" s="7" t="s">
        <v>368</v>
      </c>
      <c r="E346" s="12">
        <v>151.19</v>
      </c>
    </row>
    <row r="347" spans="1:5" ht="15" customHeight="1" x14ac:dyDescent="0.25">
      <c r="A347" s="21">
        <v>41976</v>
      </c>
      <c r="B347" s="10" t="s">
        <v>366</v>
      </c>
      <c r="C347" s="11">
        <v>928324</v>
      </c>
      <c r="D347" s="7" t="s">
        <v>368</v>
      </c>
      <c r="E347" s="12">
        <v>2.8</v>
      </c>
    </row>
    <row r="348" spans="1:5" ht="15" customHeight="1" x14ac:dyDescent="0.25">
      <c r="A348" s="21">
        <v>41977</v>
      </c>
      <c r="B348" s="10" t="s">
        <v>383</v>
      </c>
      <c r="C348" s="11">
        <v>1696</v>
      </c>
      <c r="D348" s="7" t="s">
        <v>384</v>
      </c>
      <c r="E348" s="12">
        <v>52507.64</v>
      </c>
    </row>
    <row r="349" spans="1:5" ht="15" customHeight="1" x14ac:dyDescent="0.25">
      <c r="A349" s="21">
        <v>41977</v>
      </c>
      <c r="B349" s="10" t="s">
        <v>388</v>
      </c>
      <c r="C349" s="11">
        <v>1694</v>
      </c>
      <c r="D349" s="7" t="s">
        <v>384</v>
      </c>
      <c r="E349" s="12">
        <v>31453.14</v>
      </c>
    </row>
    <row r="350" spans="1:5" ht="15" customHeight="1" x14ac:dyDescent="0.25">
      <c r="A350" s="21">
        <v>41977</v>
      </c>
      <c r="B350" s="10" t="s">
        <v>388</v>
      </c>
      <c r="C350" s="11">
        <v>1695</v>
      </c>
      <c r="D350" s="7" t="s">
        <v>384</v>
      </c>
      <c r="E350" s="12">
        <v>1211</v>
      </c>
    </row>
    <row r="351" spans="1:5" ht="15" customHeight="1" x14ac:dyDescent="0.25">
      <c r="A351" s="21">
        <v>41977</v>
      </c>
      <c r="B351" s="10" t="s">
        <v>417</v>
      </c>
      <c r="C351" s="11">
        <v>1709</v>
      </c>
      <c r="D351" s="7" t="s">
        <v>390</v>
      </c>
      <c r="E351" s="12">
        <v>8000</v>
      </c>
    </row>
    <row r="352" spans="1:5" ht="15" customHeight="1" x14ac:dyDescent="0.25">
      <c r="A352" s="21">
        <v>41978</v>
      </c>
      <c r="B352" s="10" t="s">
        <v>418</v>
      </c>
      <c r="C352" s="11">
        <v>1705</v>
      </c>
      <c r="D352" s="7" t="s">
        <v>419</v>
      </c>
      <c r="E352" s="12">
        <v>12725</v>
      </c>
    </row>
    <row r="353" spans="1:5" ht="15" customHeight="1" x14ac:dyDescent="0.25">
      <c r="A353" s="21">
        <v>41981</v>
      </c>
      <c r="B353" s="10" t="s">
        <v>383</v>
      </c>
      <c r="C353" s="11">
        <v>1708</v>
      </c>
      <c r="D353" s="7" t="s">
        <v>384</v>
      </c>
      <c r="E353" s="12">
        <v>1076.26</v>
      </c>
    </row>
    <row r="354" spans="1:5" ht="15" customHeight="1" x14ac:dyDescent="0.25">
      <c r="A354" s="21">
        <v>41981</v>
      </c>
      <c r="B354" s="10" t="s">
        <v>420</v>
      </c>
      <c r="C354" s="11">
        <v>1703</v>
      </c>
      <c r="D354" s="7" t="s">
        <v>411</v>
      </c>
      <c r="E354" s="12">
        <v>176.2</v>
      </c>
    </row>
    <row r="355" spans="1:5" ht="15" customHeight="1" x14ac:dyDescent="0.25">
      <c r="A355" s="21">
        <v>41981</v>
      </c>
      <c r="B355" s="10" t="s">
        <v>389</v>
      </c>
      <c r="C355" s="11">
        <v>1707</v>
      </c>
      <c r="D355" s="7" t="s">
        <v>390</v>
      </c>
      <c r="E355" s="12">
        <v>786</v>
      </c>
    </row>
    <row r="356" spans="1:5" ht="15" customHeight="1" x14ac:dyDescent="0.25">
      <c r="A356" s="21">
        <v>41981</v>
      </c>
      <c r="B356" s="10" t="s">
        <v>421</v>
      </c>
      <c r="C356" s="11">
        <v>1700</v>
      </c>
      <c r="D356" s="7" t="s">
        <v>422</v>
      </c>
      <c r="E356" s="12">
        <v>157</v>
      </c>
    </row>
    <row r="357" spans="1:5" ht="15" customHeight="1" x14ac:dyDescent="0.25">
      <c r="A357" s="21">
        <v>41981</v>
      </c>
      <c r="B357" s="10" t="s">
        <v>421</v>
      </c>
      <c r="C357" s="11">
        <v>1701</v>
      </c>
      <c r="D357" s="7" t="s">
        <v>422</v>
      </c>
      <c r="E357" s="12">
        <v>157</v>
      </c>
    </row>
    <row r="358" spans="1:5" ht="15" customHeight="1" x14ac:dyDescent="0.25">
      <c r="A358" s="21">
        <v>41981</v>
      </c>
      <c r="B358" s="10" t="s">
        <v>395</v>
      </c>
      <c r="C358" s="11">
        <v>1704</v>
      </c>
      <c r="D358" s="7" t="s">
        <v>374</v>
      </c>
      <c r="E358" s="12">
        <v>74.739999999999995</v>
      </c>
    </row>
    <row r="359" spans="1:5" ht="15" customHeight="1" x14ac:dyDescent="0.25">
      <c r="A359" s="21">
        <v>41981</v>
      </c>
      <c r="B359" s="10" t="s">
        <v>395</v>
      </c>
      <c r="C359" s="11">
        <v>1706</v>
      </c>
      <c r="D359" s="7" t="s">
        <v>396</v>
      </c>
      <c r="E359" s="12">
        <v>5748.13</v>
      </c>
    </row>
    <row r="360" spans="1:5" ht="15" customHeight="1" x14ac:dyDescent="0.25">
      <c r="A360" s="21">
        <v>41984</v>
      </c>
      <c r="B360" s="10" t="s">
        <v>369</v>
      </c>
      <c r="C360" s="11">
        <v>1712</v>
      </c>
      <c r="D360" s="7" t="s">
        <v>370</v>
      </c>
      <c r="E360" s="12">
        <v>153</v>
      </c>
    </row>
    <row r="361" spans="1:5" ht="15" customHeight="1" x14ac:dyDescent="0.25">
      <c r="A361" s="21">
        <v>41984</v>
      </c>
      <c r="B361" s="10" t="s">
        <v>371</v>
      </c>
      <c r="C361" s="11">
        <v>1716</v>
      </c>
      <c r="D361" s="7" t="s">
        <v>372</v>
      </c>
      <c r="E361" s="12">
        <v>21</v>
      </c>
    </row>
    <row r="362" spans="1:5" ht="15" customHeight="1" x14ac:dyDescent="0.25">
      <c r="A362" s="21">
        <v>41984</v>
      </c>
      <c r="B362" s="10" t="s">
        <v>423</v>
      </c>
      <c r="C362" s="11">
        <v>1718</v>
      </c>
      <c r="D362" s="7" t="s">
        <v>374</v>
      </c>
      <c r="E362" s="12">
        <v>676.28</v>
      </c>
    </row>
    <row r="363" spans="1:5" ht="15" customHeight="1" x14ac:dyDescent="0.25">
      <c r="A363" s="21">
        <v>41984</v>
      </c>
      <c r="B363" s="10" t="s">
        <v>381</v>
      </c>
      <c r="C363" s="11">
        <v>1710</v>
      </c>
      <c r="D363" s="7" t="s">
        <v>382</v>
      </c>
      <c r="E363" s="12">
        <v>24.37</v>
      </c>
    </row>
    <row r="364" spans="1:5" ht="15" customHeight="1" x14ac:dyDescent="0.25">
      <c r="A364" s="21">
        <v>41988</v>
      </c>
      <c r="B364" s="10" t="s">
        <v>366</v>
      </c>
      <c r="C364" s="11">
        <v>928347</v>
      </c>
      <c r="D364" s="7" t="s">
        <v>367</v>
      </c>
      <c r="E364" s="12">
        <v>447.77</v>
      </c>
    </row>
    <row r="365" spans="1:5" ht="15" customHeight="1" x14ac:dyDescent="0.25">
      <c r="A365" s="21">
        <v>41988</v>
      </c>
      <c r="B365" s="10" t="s">
        <v>366</v>
      </c>
      <c r="C365" s="11">
        <v>928347</v>
      </c>
      <c r="D365" s="7" t="s">
        <v>368</v>
      </c>
      <c r="E365" s="12">
        <v>536.36</v>
      </c>
    </row>
    <row r="366" spans="1:5" ht="15" customHeight="1" x14ac:dyDescent="0.25">
      <c r="A366" s="21">
        <v>41988</v>
      </c>
      <c r="B366" s="10" t="s">
        <v>386</v>
      </c>
      <c r="C366" s="11">
        <v>1717</v>
      </c>
      <c r="D366" s="7" t="s">
        <v>387</v>
      </c>
      <c r="E366" s="12">
        <v>963.21</v>
      </c>
    </row>
    <row r="367" spans="1:5" ht="15" customHeight="1" x14ac:dyDescent="0.25">
      <c r="A367" s="21">
        <v>41988</v>
      </c>
      <c r="B367" s="10" t="s">
        <v>389</v>
      </c>
      <c r="C367" s="11">
        <v>1711</v>
      </c>
      <c r="D367" s="7" t="s">
        <v>390</v>
      </c>
      <c r="E367" s="12">
        <v>42970</v>
      </c>
    </row>
    <row r="368" spans="1:5" ht="15" customHeight="1" x14ac:dyDescent="0.25">
      <c r="A368" s="21">
        <v>41988</v>
      </c>
      <c r="B368" s="10" t="s">
        <v>424</v>
      </c>
      <c r="C368" s="11">
        <v>1715</v>
      </c>
      <c r="D368" s="7" t="s">
        <v>414</v>
      </c>
      <c r="E368" s="12">
        <v>2629.25</v>
      </c>
    </row>
    <row r="369" spans="1:5" ht="15" customHeight="1" x14ac:dyDescent="0.25">
      <c r="A369" s="21">
        <v>41988</v>
      </c>
      <c r="B369" s="10" t="s">
        <v>393</v>
      </c>
      <c r="C369" s="11">
        <v>1713</v>
      </c>
      <c r="D369" s="7" t="s">
        <v>394</v>
      </c>
      <c r="E369" s="12">
        <v>825</v>
      </c>
    </row>
    <row r="370" spans="1:5" ht="15" customHeight="1" x14ac:dyDescent="0.25">
      <c r="A370" s="21">
        <v>41989</v>
      </c>
      <c r="B370" s="10" t="s">
        <v>385</v>
      </c>
      <c r="C370" s="11">
        <v>1719</v>
      </c>
      <c r="D370" s="7" t="s">
        <v>368</v>
      </c>
      <c r="E370" s="12">
        <v>193.01</v>
      </c>
    </row>
    <row r="371" spans="1:5" ht="15" customHeight="1" x14ac:dyDescent="0.25">
      <c r="A371" s="21">
        <v>41989</v>
      </c>
      <c r="B371" s="10" t="s">
        <v>403</v>
      </c>
      <c r="C371" s="11">
        <v>1720</v>
      </c>
      <c r="D371" s="7" t="s">
        <v>368</v>
      </c>
      <c r="E371" s="12">
        <v>1730.17</v>
      </c>
    </row>
    <row r="372" spans="1:5" ht="15" customHeight="1" x14ac:dyDescent="0.25">
      <c r="A372" s="21">
        <v>41989</v>
      </c>
      <c r="B372" s="10" t="s">
        <v>403</v>
      </c>
      <c r="C372" s="11">
        <v>1720</v>
      </c>
      <c r="D372" s="7" t="s">
        <v>367</v>
      </c>
      <c r="E372" s="12">
        <v>3.9</v>
      </c>
    </row>
    <row r="373" spans="1:5" ht="15" customHeight="1" x14ac:dyDescent="0.25">
      <c r="A373" s="21">
        <v>41989</v>
      </c>
      <c r="B373" s="10" t="s">
        <v>403</v>
      </c>
      <c r="C373" s="11">
        <v>1720</v>
      </c>
      <c r="D373" s="7" t="s">
        <v>405</v>
      </c>
      <c r="E373" s="12">
        <v>180.5</v>
      </c>
    </row>
    <row r="374" spans="1:5" ht="15" customHeight="1" x14ac:dyDescent="0.25">
      <c r="A374" s="21">
        <v>41989</v>
      </c>
      <c r="B374" s="10" t="s">
        <v>403</v>
      </c>
      <c r="C374" s="11">
        <v>1720</v>
      </c>
      <c r="D374" s="7" t="s">
        <v>390</v>
      </c>
      <c r="E374" s="12">
        <v>355</v>
      </c>
    </row>
    <row r="375" spans="1:5" ht="15" customHeight="1" x14ac:dyDescent="0.25">
      <c r="A375" s="21">
        <v>41989</v>
      </c>
      <c r="B375" s="10" t="s">
        <v>403</v>
      </c>
      <c r="C375" s="11">
        <v>1720</v>
      </c>
      <c r="D375" s="7" t="s">
        <v>425</v>
      </c>
      <c r="E375" s="12">
        <v>345</v>
      </c>
    </row>
    <row r="376" spans="1:5" ht="15" customHeight="1" x14ac:dyDescent="0.25">
      <c r="A376" s="21">
        <v>41989</v>
      </c>
      <c r="B376" s="10" t="s">
        <v>391</v>
      </c>
      <c r="C376" s="11">
        <v>1721</v>
      </c>
      <c r="D376" s="7" t="s">
        <v>392</v>
      </c>
      <c r="E376" s="12">
        <v>4255.84</v>
      </c>
    </row>
    <row r="377" spans="1:5" ht="15" customHeight="1" x14ac:dyDescent="0.25">
      <c r="A377" s="21">
        <v>41991</v>
      </c>
      <c r="B377" s="10" t="s">
        <v>426</v>
      </c>
      <c r="C377" s="11">
        <v>1731</v>
      </c>
      <c r="D377" s="7" t="s">
        <v>427</v>
      </c>
      <c r="E377" s="12">
        <v>2283.88</v>
      </c>
    </row>
    <row r="378" spans="1:5" ht="15" customHeight="1" x14ac:dyDescent="0.25">
      <c r="A378" s="21">
        <v>41991</v>
      </c>
      <c r="B378" s="10" t="s">
        <v>407</v>
      </c>
      <c r="C378" s="11">
        <v>1722</v>
      </c>
      <c r="D378" s="7" t="s">
        <v>408</v>
      </c>
      <c r="E378" s="12">
        <v>75.180000000000007</v>
      </c>
    </row>
    <row r="379" spans="1:5" ht="15" customHeight="1" x14ac:dyDescent="0.25">
      <c r="A379" s="21">
        <v>41991</v>
      </c>
      <c r="B379" s="10" t="s">
        <v>398</v>
      </c>
      <c r="C379" s="11">
        <v>1727</v>
      </c>
      <c r="D379" s="7" t="s">
        <v>382</v>
      </c>
      <c r="E379" s="12">
        <v>538.54</v>
      </c>
    </row>
    <row r="380" spans="1:5" ht="15" customHeight="1" x14ac:dyDescent="0.25">
      <c r="A380" s="21">
        <v>41991</v>
      </c>
      <c r="B380" s="10" t="s">
        <v>398</v>
      </c>
      <c r="C380" s="11">
        <v>1728</v>
      </c>
      <c r="D380" s="7" t="s">
        <v>382</v>
      </c>
      <c r="E380" s="12">
        <v>530.74</v>
      </c>
    </row>
    <row r="381" spans="1:5" ht="15" customHeight="1" x14ac:dyDescent="0.25">
      <c r="A381" s="21">
        <v>41991</v>
      </c>
      <c r="B381" s="10" t="s">
        <v>400</v>
      </c>
      <c r="C381" s="11">
        <v>1729</v>
      </c>
      <c r="D381" s="7" t="s">
        <v>401</v>
      </c>
      <c r="E381" s="12">
        <v>52.1</v>
      </c>
    </row>
    <row r="382" spans="1:5" ht="15" customHeight="1" x14ac:dyDescent="0.25">
      <c r="A382" s="21">
        <v>41991</v>
      </c>
      <c r="B382" s="10" t="s">
        <v>381</v>
      </c>
      <c r="C382" s="11">
        <v>1724</v>
      </c>
      <c r="D382" s="7" t="s">
        <v>382</v>
      </c>
      <c r="E382" s="12">
        <v>24.24</v>
      </c>
    </row>
    <row r="383" spans="1:5" ht="15" customHeight="1" x14ac:dyDescent="0.25">
      <c r="A383" s="21">
        <v>41995</v>
      </c>
      <c r="B383" s="10" t="s">
        <v>402</v>
      </c>
      <c r="C383" s="11">
        <v>1725</v>
      </c>
      <c r="D383" s="7" t="s">
        <v>374</v>
      </c>
      <c r="E383" s="12">
        <v>62.5</v>
      </c>
    </row>
    <row r="384" spans="1:5" ht="15" customHeight="1" x14ac:dyDescent="0.25">
      <c r="A384" s="21">
        <v>41995</v>
      </c>
      <c r="B384" s="10" t="s">
        <v>402</v>
      </c>
      <c r="C384" s="11">
        <v>1732</v>
      </c>
      <c r="D384" s="7" t="s">
        <v>374</v>
      </c>
      <c r="E384" s="12">
        <v>650.92999999999995</v>
      </c>
    </row>
    <row r="385" spans="1:5" ht="15" customHeight="1" x14ac:dyDescent="0.25">
      <c r="A385" s="21">
        <v>41995</v>
      </c>
      <c r="B385" s="10" t="s">
        <v>428</v>
      </c>
      <c r="C385" s="11">
        <v>1726</v>
      </c>
      <c r="D385" s="7" t="s">
        <v>429</v>
      </c>
      <c r="E385" s="12">
        <v>245.75</v>
      </c>
    </row>
    <row r="386" spans="1:5" ht="15" customHeight="1" x14ac:dyDescent="0.25">
      <c r="A386" s="21">
        <v>42006</v>
      </c>
      <c r="B386" s="10" t="s">
        <v>383</v>
      </c>
      <c r="C386" s="11">
        <v>1739</v>
      </c>
      <c r="D386" s="7" t="s">
        <v>384</v>
      </c>
      <c r="E386" s="12">
        <v>52507.64</v>
      </c>
    </row>
    <row r="387" spans="1:5" ht="15" customHeight="1" x14ac:dyDescent="0.25">
      <c r="A387" s="21">
        <v>42006</v>
      </c>
      <c r="B387" s="10" t="s">
        <v>388</v>
      </c>
      <c r="C387" s="11">
        <v>1737</v>
      </c>
      <c r="D387" s="7" t="s">
        <v>384</v>
      </c>
      <c r="E387" s="12">
        <v>1211</v>
      </c>
    </row>
    <row r="388" spans="1:5" ht="15" customHeight="1" x14ac:dyDescent="0.25">
      <c r="A388" s="21">
        <v>42006</v>
      </c>
      <c r="B388" s="10" t="s">
        <v>388</v>
      </c>
      <c r="C388" s="11">
        <v>1738</v>
      </c>
      <c r="D388" s="7" t="s">
        <v>384</v>
      </c>
      <c r="E388" s="12">
        <v>31453.14</v>
      </c>
    </row>
    <row r="389" spans="1:5" ht="15" customHeight="1" x14ac:dyDescent="0.25">
      <c r="A389" s="24">
        <v>42006</v>
      </c>
      <c r="B389" s="7" t="s">
        <v>413</v>
      </c>
      <c r="C389" s="7">
        <v>1714</v>
      </c>
      <c r="D389" s="7" t="s">
        <v>414</v>
      </c>
      <c r="E389" s="17">
        <v>1375</v>
      </c>
    </row>
    <row r="390" spans="1:5" ht="15" customHeight="1" x14ac:dyDescent="0.25">
      <c r="A390" s="21">
        <v>42006</v>
      </c>
      <c r="B390" s="10" t="s">
        <v>430</v>
      </c>
      <c r="C390" s="11">
        <v>1742</v>
      </c>
      <c r="D390" s="7" t="s">
        <v>427</v>
      </c>
      <c r="E390" s="12">
        <v>20526.71</v>
      </c>
    </row>
    <row r="391" spans="1:5" ht="15" customHeight="1" x14ac:dyDescent="0.25">
      <c r="A391" s="21">
        <v>42006</v>
      </c>
      <c r="B391" s="10" t="s">
        <v>391</v>
      </c>
      <c r="C391" s="11">
        <v>1740</v>
      </c>
      <c r="D391" s="7" t="s">
        <v>392</v>
      </c>
      <c r="E391" s="12">
        <v>5442.94</v>
      </c>
    </row>
    <row r="392" spans="1:5" ht="15" customHeight="1" x14ac:dyDescent="0.25">
      <c r="A392" s="21">
        <v>42006</v>
      </c>
      <c r="B392" s="10" t="s">
        <v>421</v>
      </c>
      <c r="C392" s="11">
        <v>1736</v>
      </c>
      <c r="D392" s="7" t="s">
        <v>422</v>
      </c>
      <c r="E392" s="12">
        <v>157</v>
      </c>
    </row>
    <row r="393" spans="1:5" ht="15" customHeight="1" x14ac:dyDescent="0.25">
      <c r="A393" s="21">
        <v>42006</v>
      </c>
      <c r="B393" s="10" t="s">
        <v>431</v>
      </c>
      <c r="C393" s="11">
        <v>1733</v>
      </c>
      <c r="D393" s="7" t="s">
        <v>414</v>
      </c>
      <c r="E393" s="12">
        <v>1295</v>
      </c>
    </row>
    <row r="394" spans="1:5" ht="15" customHeight="1" x14ac:dyDescent="0.25">
      <c r="A394" s="21">
        <v>42006</v>
      </c>
      <c r="B394" s="10" t="s">
        <v>415</v>
      </c>
      <c r="C394" s="11">
        <v>1741</v>
      </c>
      <c r="D394" s="7" t="s">
        <v>387</v>
      </c>
      <c r="E394" s="12">
        <v>277.64999999999998</v>
      </c>
    </row>
    <row r="395" spans="1:5" ht="15" customHeight="1" x14ac:dyDescent="0.25">
      <c r="A395" s="21">
        <v>42009</v>
      </c>
      <c r="B395" s="10" t="s">
        <v>421</v>
      </c>
      <c r="C395" s="11">
        <v>1744</v>
      </c>
      <c r="D395" s="7" t="s">
        <v>422</v>
      </c>
      <c r="E395" s="12">
        <v>157</v>
      </c>
    </row>
    <row r="396" spans="1:5" ht="15" customHeight="1" x14ac:dyDescent="0.25">
      <c r="A396" s="24">
        <v>42012</v>
      </c>
      <c r="B396" s="7" t="s">
        <v>369</v>
      </c>
      <c r="C396" s="7">
        <v>1753</v>
      </c>
      <c r="D396" s="7" t="s">
        <v>370</v>
      </c>
      <c r="E396" s="17">
        <v>187</v>
      </c>
    </row>
    <row r="397" spans="1:5" ht="15" customHeight="1" x14ac:dyDescent="0.25">
      <c r="A397" s="24">
        <v>42012</v>
      </c>
      <c r="B397" s="7" t="s">
        <v>432</v>
      </c>
      <c r="C397" s="7">
        <v>1755</v>
      </c>
      <c r="D397" s="7" t="s">
        <v>422</v>
      </c>
      <c r="E397" s="17">
        <v>691.67</v>
      </c>
    </row>
    <row r="398" spans="1:5" ht="15" customHeight="1" x14ac:dyDescent="0.25">
      <c r="A398" s="24">
        <v>42012</v>
      </c>
      <c r="B398" s="7" t="s">
        <v>433</v>
      </c>
      <c r="C398" s="7">
        <v>1730</v>
      </c>
      <c r="D398" s="7" t="s">
        <v>434</v>
      </c>
      <c r="E398" s="17">
        <v>1177</v>
      </c>
    </row>
    <row r="399" spans="1:5" ht="15" customHeight="1" x14ac:dyDescent="0.25">
      <c r="A399" s="24">
        <v>42012</v>
      </c>
      <c r="B399" s="7" t="s">
        <v>426</v>
      </c>
      <c r="C399" s="7">
        <v>1756</v>
      </c>
      <c r="D399" s="7" t="s">
        <v>427</v>
      </c>
      <c r="E399" s="17">
        <v>2658.06</v>
      </c>
    </row>
    <row r="400" spans="1:5" ht="15" customHeight="1" x14ac:dyDescent="0.25">
      <c r="A400" s="24">
        <v>42012</v>
      </c>
      <c r="B400" s="7" t="s">
        <v>375</v>
      </c>
      <c r="C400" s="7">
        <v>1743</v>
      </c>
      <c r="D400" s="7" t="s">
        <v>376</v>
      </c>
      <c r="E400" s="17">
        <v>2150</v>
      </c>
    </row>
    <row r="401" spans="1:5" ht="15" customHeight="1" x14ac:dyDescent="0.25">
      <c r="A401" s="24">
        <v>42012</v>
      </c>
      <c r="B401" s="7" t="s">
        <v>377</v>
      </c>
      <c r="C401" s="7">
        <v>1754</v>
      </c>
      <c r="D401" s="7" t="s">
        <v>378</v>
      </c>
      <c r="E401" s="17">
        <v>900</v>
      </c>
    </row>
    <row r="402" spans="1:5" ht="15" customHeight="1" x14ac:dyDescent="0.25">
      <c r="A402" s="24">
        <v>42012</v>
      </c>
      <c r="B402" s="7" t="s">
        <v>399</v>
      </c>
      <c r="C402" s="7">
        <v>1752</v>
      </c>
      <c r="D402" s="7" t="s">
        <v>374</v>
      </c>
      <c r="E402" s="17">
        <v>77.739999999999995</v>
      </c>
    </row>
    <row r="403" spans="1:5" ht="15" customHeight="1" x14ac:dyDescent="0.25">
      <c r="A403" s="24">
        <v>42012</v>
      </c>
      <c r="B403" s="7" t="s">
        <v>381</v>
      </c>
      <c r="C403" s="7">
        <v>1746</v>
      </c>
      <c r="D403" s="7" t="s">
        <v>382</v>
      </c>
      <c r="E403" s="17">
        <v>24.56</v>
      </c>
    </row>
    <row r="404" spans="1:5" ht="15" customHeight="1" x14ac:dyDescent="0.25">
      <c r="A404" s="24">
        <v>42016</v>
      </c>
      <c r="B404" s="7" t="s">
        <v>383</v>
      </c>
      <c r="C404" s="7">
        <v>1745</v>
      </c>
      <c r="D404" s="7" t="s">
        <v>384</v>
      </c>
      <c r="E404" s="17">
        <v>1004.83</v>
      </c>
    </row>
    <row r="405" spans="1:5" ht="15" customHeight="1" x14ac:dyDescent="0.25">
      <c r="A405" s="24">
        <v>42016</v>
      </c>
      <c r="B405" s="7" t="s">
        <v>386</v>
      </c>
      <c r="C405" s="7">
        <v>1750</v>
      </c>
      <c r="D405" s="7" t="s">
        <v>387</v>
      </c>
      <c r="E405" s="17">
        <v>887.03</v>
      </c>
    </row>
    <row r="406" spans="1:5" ht="15" customHeight="1" x14ac:dyDescent="0.25">
      <c r="A406" s="24">
        <v>42016</v>
      </c>
      <c r="B406" s="7" t="s">
        <v>389</v>
      </c>
      <c r="C406" s="7">
        <v>1751</v>
      </c>
      <c r="D406" s="7" t="s">
        <v>390</v>
      </c>
      <c r="E406" s="17">
        <v>786</v>
      </c>
    </row>
    <row r="407" spans="1:5" ht="15" customHeight="1" x14ac:dyDescent="0.25">
      <c r="A407" s="24">
        <v>42016</v>
      </c>
      <c r="B407" s="7" t="s">
        <v>424</v>
      </c>
      <c r="C407" s="7">
        <v>1749</v>
      </c>
      <c r="D407" s="7" t="s">
        <v>404</v>
      </c>
      <c r="E407" s="17">
        <v>91.25</v>
      </c>
    </row>
    <row r="408" spans="1:5" ht="15" customHeight="1" x14ac:dyDescent="0.25">
      <c r="A408" s="24">
        <v>42016</v>
      </c>
      <c r="B408" s="7" t="s">
        <v>393</v>
      </c>
      <c r="C408" s="7">
        <v>1748</v>
      </c>
      <c r="D408" s="7" t="s">
        <v>394</v>
      </c>
      <c r="E408" s="17">
        <v>825</v>
      </c>
    </row>
    <row r="409" spans="1:5" ht="15" customHeight="1" x14ac:dyDescent="0.25">
      <c r="A409" s="24">
        <v>42016</v>
      </c>
      <c r="B409" s="7" t="s">
        <v>395</v>
      </c>
      <c r="C409" s="7">
        <v>1747</v>
      </c>
      <c r="D409" s="7" t="s">
        <v>396</v>
      </c>
      <c r="E409" s="17">
        <v>7057.51</v>
      </c>
    </row>
    <row r="410" spans="1:5" ht="15" customHeight="1" x14ac:dyDescent="0.25">
      <c r="A410" s="24">
        <v>42020</v>
      </c>
      <c r="B410" s="7" t="s">
        <v>371</v>
      </c>
      <c r="C410" s="7">
        <v>1769</v>
      </c>
      <c r="D410" s="7" t="s">
        <v>372</v>
      </c>
      <c r="E410" s="17">
        <v>21</v>
      </c>
    </row>
    <row r="411" spans="1:5" ht="15" customHeight="1" x14ac:dyDescent="0.25">
      <c r="A411" s="24">
        <v>42020</v>
      </c>
      <c r="B411" s="7" t="s">
        <v>423</v>
      </c>
      <c r="C411" s="7">
        <v>1770</v>
      </c>
      <c r="D411" s="7" t="s">
        <v>374</v>
      </c>
      <c r="E411" s="17">
        <v>1939.82</v>
      </c>
    </row>
    <row r="412" spans="1:5" ht="15" customHeight="1" x14ac:dyDescent="0.25">
      <c r="A412" s="24">
        <v>42020</v>
      </c>
      <c r="B412" s="7" t="s">
        <v>413</v>
      </c>
      <c r="C412" s="7">
        <v>1765</v>
      </c>
      <c r="D412" s="7" t="s">
        <v>414</v>
      </c>
      <c r="E412" s="17">
        <v>1375</v>
      </c>
    </row>
    <row r="413" spans="1:5" ht="15" customHeight="1" x14ac:dyDescent="0.25">
      <c r="A413" s="24">
        <v>42020</v>
      </c>
      <c r="B413" s="7" t="s">
        <v>426</v>
      </c>
      <c r="C413" s="7">
        <v>1776</v>
      </c>
      <c r="D413" s="7" t="s">
        <v>427</v>
      </c>
      <c r="E413" s="17">
        <v>7239.5</v>
      </c>
    </row>
    <row r="414" spans="1:5" ht="15" customHeight="1" x14ac:dyDescent="0.25">
      <c r="A414" s="24">
        <v>42020</v>
      </c>
      <c r="B414" s="7" t="s">
        <v>398</v>
      </c>
      <c r="C414" s="7">
        <v>1772</v>
      </c>
      <c r="D414" s="7" t="s">
        <v>382</v>
      </c>
      <c r="E414" s="17">
        <v>531.87</v>
      </c>
    </row>
    <row r="415" spans="1:5" ht="15" customHeight="1" x14ac:dyDescent="0.25">
      <c r="A415" s="24">
        <v>42020</v>
      </c>
      <c r="B415" s="7" t="s">
        <v>398</v>
      </c>
      <c r="C415" s="7">
        <v>1773</v>
      </c>
      <c r="D415" s="7" t="s">
        <v>382</v>
      </c>
      <c r="E415" s="17">
        <v>539.75</v>
      </c>
    </row>
    <row r="416" spans="1:5" ht="15" customHeight="1" x14ac:dyDescent="0.25">
      <c r="A416" s="24">
        <v>42020</v>
      </c>
      <c r="B416" s="7" t="s">
        <v>399</v>
      </c>
      <c r="C416" s="7">
        <v>1762</v>
      </c>
      <c r="D416" s="7" t="s">
        <v>374</v>
      </c>
      <c r="E416" s="17">
        <v>118.08</v>
      </c>
    </row>
    <row r="417" spans="1:5" ht="15" customHeight="1" x14ac:dyDescent="0.25">
      <c r="A417" s="24">
        <v>42020</v>
      </c>
      <c r="B417" s="7" t="s">
        <v>379</v>
      </c>
      <c r="C417" s="7">
        <v>1758</v>
      </c>
      <c r="D417" s="7" t="s">
        <v>380</v>
      </c>
      <c r="E417" s="17">
        <v>747.18</v>
      </c>
    </row>
    <row r="418" spans="1:5" ht="15" customHeight="1" x14ac:dyDescent="0.25">
      <c r="A418" s="24">
        <v>42020</v>
      </c>
      <c r="B418" s="7" t="s">
        <v>400</v>
      </c>
      <c r="C418" s="7">
        <v>1761</v>
      </c>
      <c r="D418" s="7" t="s">
        <v>401</v>
      </c>
      <c r="E418" s="17">
        <v>52.1</v>
      </c>
    </row>
    <row r="419" spans="1:5" ht="15" customHeight="1" x14ac:dyDescent="0.25">
      <c r="A419" s="24">
        <v>42020</v>
      </c>
      <c r="B419" s="7" t="s">
        <v>381</v>
      </c>
      <c r="C419" s="7">
        <v>1766</v>
      </c>
      <c r="D419" s="7" t="s">
        <v>382</v>
      </c>
      <c r="E419" s="17">
        <v>24.29</v>
      </c>
    </row>
    <row r="420" spans="1:5" ht="15" customHeight="1" x14ac:dyDescent="0.25">
      <c r="A420" s="24">
        <v>42025</v>
      </c>
      <c r="B420" s="7" t="s">
        <v>383</v>
      </c>
      <c r="C420" s="7">
        <v>1759</v>
      </c>
      <c r="D420" s="7" t="s">
        <v>384</v>
      </c>
      <c r="E420" s="17">
        <v>3692.73</v>
      </c>
    </row>
    <row r="421" spans="1:5" ht="15" customHeight="1" x14ac:dyDescent="0.25">
      <c r="A421" s="24">
        <v>42025</v>
      </c>
      <c r="B421" s="7" t="s">
        <v>385</v>
      </c>
      <c r="C421" s="7">
        <v>1777</v>
      </c>
      <c r="D421" s="7" t="s">
        <v>404</v>
      </c>
      <c r="E421" s="17">
        <v>285.52</v>
      </c>
    </row>
    <row r="422" spans="1:5" ht="15" customHeight="1" x14ac:dyDescent="0.25">
      <c r="A422" s="24">
        <v>42025</v>
      </c>
      <c r="B422" s="7" t="s">
        <v>403</v>
      </c>
      <c r="C422" s="7">
        <v>1774</v>
      </c>
      <c r="D422" s="7" t="s">
        <v>367</v>
      </c>
      <c r="E422" s="17">
        <v>31.98</v>
      </c>
    </row>
    <row r="423" spans="1:5" ht="15" customHeight="1" x14ac:dyDescent="0.25">
      <c r="A423" s="24">
        <v>42025</v>
      </c>
      <c r="B423" s="7" t="s">
        <v>403</v>
      </c>
      <c r="C423" s="7">
        <v>1774</v>
      </c>
      <c r="D423" s="7" t="s">
        <v>368</v>
      </c>
      <c r="E423" s="17">
        <v>881.8</v>
      </c>
    </row>
    <row r="424" spans="1:5" ht="15" customHeight="1" x14ac:dyDescent="0.25">
      <c r="A424" s="24">
        <v>42025</v>
      </c>
      <c r="B424" s="7" t="s">
        <v>403</v>
      </c>
      <c r="C424" s="7">
        <v>1774</v>
      </c>
      <c r="D424" s="7" t="s">
        <v>435</v>
      </c>
      <c r="E424" s="17">
        <v>1112.4000000000001</v>
      </c>
    </row>
    <row r="425" spans="1:5" ht="15" customHeight="1" x14ac:dyDescent="0.25">
      <c r="A425" s="24">
        <v>42025</v>
      </c>
      <c r="B425" s="7" t="s">
        <v>403</v>
      </c>
      <c r="C425" s="7">
        <v>1774</v>
      </c>
      <c r="D425" s="7" t="s">
        <v>378</v>
      </c>
      <c r="E425" s="17">
        <v>782.25</v>
      </c>
    </row>
    <row r="426" spans="1:5" ht="15" customHeight="1" x14ac:dyDescent="0.25">
      <c r="A426" s="24">
        <v>42025</v>
      </c>
      <c r="B426" s="7" t="s">
        <v>388</v>
      </c>
      <c r="C426" s="7">
        <v>1760</v>
      </c>
      <c r="D426" s="7" t="s">
        <v>384</v>
      </c>
      <c r="E426" s="17">
        <v>1831.73</v>
      </c>
    </row>
    <row r="427" spans="1:5" ht="15" customHeight="1" x14ac:dyDescent="0.25">
      <c r="A427" s="24">
        <v>42025</v>
      </c>
      <c r="B427" s="7" t="s">
        <v>389</v>
      </c>
      <c r="C427" s="7">
        <v>1764</v>
      </c>
      <c r="D427" s="7" t="s">
        <v>390</v>
      </c>
      <c r="E427" s="17">
        <v>18840</v>
      </c>
    </row>
    <row r="428" spans="1:5" ht="15" customHeight="1" x14ac:dyDescent="0.25">
      <c r="A428" s="24">
        <v>42025</v>
      </c>
      <c r="B428" s="7" t="s">
        <v>402</v>
      </c>
      <c r="C428" s="7">
        <v>1771</v>
      </c>
      <c r="D428" s="7" t="s">
        <v>374</v>
      </c>
      <c r="E428" s="17">
        <v>1313.09</v>
      </c>
    </row>
    <row r="429" spans="1:5" ht="15" customHeight="1" x14ac:dyDescent="0.25">
      <c r="A429" s="24">
        <v>42025</v>
      </c>
      <c r="B429" s="7" t="s">
        <v>391</v>
      </c>
      <c r="C429" s="7">
        <v>1763</v>
      </c>
      <c r="D429" s="7" t="s">
        <v>392</v>
      </c>
      <c r="E429" s="17">
        <v>4808.95</v>
      </c>
    </row>
    <row r="430" spans="1:5" ht="15" customHeight="1" x14ac:dyDescent="0.25">
      <c r="A430" s="24">
        <v>42025</v>
      </c>
      <c r="B430" s="7" t="s">
        <v>436</v>
      </c>
      <c r="C430" s="7">
        <v>1767</v>
      </c>
      <c r="D430" s="7" t="s">
        <v>437</v>
      </c>
      <c r="E430" s="17">
        <v>965</v>
      </c>
    </row>
    <row r="431" spans="1:5" ht="15" customHeight="1" x14ac:dyDescent="0.25">
      <c r="A431" s="24">
        <v>42025</v>
      </c>
      <c r="B431" s="7" t="s">
        <v>438</v>
      </c>
      <c r="C431" s="7">
        <v>1768</v>
      </c>
      <c r="D431" s="7" t="s">
        <v>390</v>
      </c>
      <c r="E431" s="17">
        <v>1495</v>
      </c>
    </row>
    <row r="432" spans="1:5" ht="15" customHeight="1" x14ac:dyDescent="0.25">
      <c r="A432" s="24">
        <v>42027</v>
      </c>
      <c r="B432" s="7" t="s">
        <v>366</v>
      </c>
      <c r="C432" s="7">
        <v>928361</v>
      </c>
      <c r="D432" s="7" t="s">
        <v>367</v>
      </c>
      <c r="E432" s="17">
        <v>188.57</v>
      </c>
    </row>
    <row r="433" spans="1:5" ht="15" customHeight="1" x14ac:dyDescent="0.25">
      <c r="A433" s="24">
        <v>42027</v>
      </c>
      <c r="B433" s="7" t="s">
        <v>366</v>
      </c>
      <c r="C433" s="7">
        <v>928361</v>
      </c>
      <c r="D433" s="7" t="s">
        <v>368</v>
      </c>
      <c r="E433" s="17">
        <v>88.6</v>
      </c>
    </row>
    <row r="434" spans="1:5" ht="15" customHeight="1" x14ac:dyDescent="0.25">
      <c r="A434" s="24">
        <v>42027</v>
      </c>
      <c r="B434" s="7" t="s">
        <v>407</v>
      </c>
      <c r="C434" s="7">
        <v>1757</v>
      </c>
      <c r="D434" s="7" t="s">
        <v>408</v>
      </c>
      <c r="E434" s="17">
        <v>145.26</v>
      </c>
    </row>
    <row r="435" spans="1:5" ht="15" customHeight="1" x14ac:dyDescent="0.25">
      <c r="A435" s="24">
        <v>42031</v>
      </c>
      <c r="B435" s="7" t="s">
        <v>439</v>
      </c>
      <c r="C435" s="7">
        <v>1781</v>
      </c>
      <c r="D435" s="7" t="s">
        <v>414</v>
      </c>
      <c r="E435" s="17">
        <v>536.25</v>
      </c>
    </row>
    <row r="436" spans="1:5" ht="15" customHeight="1" x14ac:dyDescent="0.25">
      <c r="A436" s="24">
        <v>42031</v>
      </c>
      <c r="B436" s="7" t="s">
        <v>389</v>
      </c>
      <c r="C436" s="7">
        <v>1779</v>
      </c>
      <c r="D436" s="7" t="s">
        <v>390</v>
      </c>
      <c r="E436" s="17">
        <v>51293</v>
      </c>
    </row>
    <row r="437" spans="1:5" ht="15" customHeight="1" x14ac:dyDescent="0.25">
      <c r="A437" s="24">
        <v>42031</v>
      </c>
      <c r="B437" s="7" t="s">
        <v>440</v>
      </c>
      <c r="C437" s="7">
        <v>1780</v>
      </c>
      <c r="D437" s="7" t="s">
        <v>374</v>
      </c>
      <c r="E437" s="17">
        <v>931.75</v>
      </c>
    </row>
    <row r="438" spans="1:5" ht="15" customHeight="1" x14ac:dyDescent="0.25">
      <c r="A438" s="24">
        <v>42031</v>
      </c>
      <c r="B438" s="7" t="s">
        <v>441</v>
      </c>
      <c r="C438" s="7">
        <v>1783</v>
      </c>
      <c r="D438" s="7" t="s">
        <v>442</v>
      </c>
      <c r="E438" s="17">
        <v>490.35</v>
      </c>
    </row>
    <row r="439" spans="1:5" ht="15" customHeight="1" x14ac:dyDescent="0.25">
      <c r="A439" s="24">
        <v>42031</v>
      </c>
      <c r="B439" s="7" t="s">
        <v>431</v>
      </c>
      <c r="C439" s="7">
        <v>1784</v>
      </c>
      <c r="D439" s="7" t="s">
        <v>414</v>
      </c>
      <c r="E439" s="17">
        <v>1295</v>
      </c>
    </row>
    <row r="440" spans="1:5" ht="15" customHeight="1" x14ac:dyDescent="0.25">
      <c r="A440" s="24">
        <v>42031</v>
      </c>
      <c r="B440" s="7" t="s">
        <v>395</v>
      </c>
      <c r="C440" s="7">
        <v>1782</v>
      </c>
      <c r="D440" s="7" t="s">
        <v>374</v>
      </c>
      <c r="E440" s="17">
        <v>74.739999999999995</v>
      </c>
    </row>
    <row r="441" spans="1:5" ht="15" customHeight="1" x14ac:dyDescent="0.25">
      <c r="A441" s="24">
        <v>42033</v>
      </c>
      <c r="B441" s="7" t="s">
        <v>443</v>
      </c>
      <c r="C441" s="7">
        <v>1770779</v>
      </c>
      <c r="D441" s="7" t="s">
        <v>367</v>
      </c>
      <c r="E441" s="8">
        <v>85.64</v>
      </c>
    </row>
    <row r="442" spans="1:5" ht="15" customHeight="1" x14ac:dyDescent="0.25">
      <c r="A442" s="24">
        <v>42038</v>
      </c>
      <c r="B442" s="7" t="s">
        <v>383</v>
      </c>
      <c r="C442" s="7">
        <v>1789</v>
      </c>
      <c r="D442" s="7" t="s">
        <v>384</v>
      </c>
      <c r="E442" s="17">
        <v>909.28</v>
      </c>
    </row>
    <row r="443" spans="1:5" ht="15" customHeight="1" x14ac:dyDescent="0.25">
      <c r="A443" s="24">
        <v>42038</v>
      </c>
      <c r="B443" s="7" t="s">
        <v>383</v>
      </c>
      <c r="C443" s="7">
        <v>1796</v>
      </c>
      <c r="D443" s="7" t="s">
        <v>384</v>
      </c>
      <c r="E443" s="17">
        <v>52507.64</v>
      </c>
    </row>
    <row r="444" spans="1:5" ht="15" customHeight="1" x14ac:dyDescent="0.25">
      <c r="A444" s="24">
        <v>42038</v>
      </c>
      <c r="B444" s="7" t="s">
        <v>439</v>
      </c>
      <c r="C444" s="7">
        <v>1785</v>
      </c>
      <c r="D444" s="7" t="s">
        <v>390</v>
      </c>
      <c r="E444" s="17">
        <v>7514.2</v>
      </c>
    </row>
    <row r="445" spans="1:5" ht="15" customHeight="1" x14ac:dyDescent="0.25">
      <c r="A445" s="24">
        <v>42038</v>
      </c>
      <c r="B445" s="7" t="s">
        <v>388</v>
      </c>
      <c r="C445" s="7">
        <v>1794</v>
      </c>
      <c r="D445" s="7" t="s">
        <v>384</v>
      </c>
      <c r="E445" s="17">
        <v>31453.14</v>
      </c>
    </row>
    <row r="446" spans="1:5" ht="15" customHeight="1" x14ac:dyDescent="0.25">
      <c r="A446" s="24">
        <v>42038</v>
      </c>
      <c r="B446" s="7" t="s">
        <v>388</v>
      </c>
      <c r="C446" s="7">
        <v>1795</v>
      </c>
      <c r="D446" s="7" t="s">
        <v>384</v>
      </c>
      <c r="E446" s="17">
        <v>1211</v>
      </c>
    </row>
    <row r="447" spans="1:5" ht="15" customHeight="1" x14ac:dyDescent="0.25">
      <c r="A447" s="24">
        <v>42038</v>
      </c>
      <c r="B447" s="7" t="s">
        <v>391</v>
      </c>
      <c r="C447" s="7">
        <v>1788</v>
      </c>
      <c r="D447" s="7" t="s">
        <v>392</v>
      </c>
      <c r="E447" s="17">
        <v>6085.38</v>
      </c>
    </row>
    <row r="448" spans="1:5" ht="15" customHeight="1" x14ac:dyDescent="0.25">
      <c r="A448" s="24">
        <v>42038</v>
      </c>
      <c r="B448" s="7" t="s">
        <v>415</v>
      </c>
      <c r="C448" s="7">
        <v>1786</v>
      </c>
      <c r="D448" s="7" t="s">
        <v>387</v>
      </c>
      <c r="E448" s="17">
        <v>277.89999999999998</v>
      </c>
    </row>
    <row r="449" spans="1:5" ht="15" customHeight="1" x14ac:dyDescent="0.25">
      <c r="A449" s="24">
        <v>42038</v>
      </c>
      <c r="B449" s="7" t="s">
        <v>444</v>
      </c>
      <c r="C449" s="7">
        <v>1790</v>
      </c>
      <c r="D449" s="7" t="s">
        <v>370</v>
      </c>
      <c r="E449" s="17">
        <v>1526.44</v>
      </c>
    </row>
    <row r="450" spans="1:5" ht="15" customHeight="1" x14ac:dyDescent="0.25">
      <c r="A450" s="24">
        <v>42038</v>
      </c>
      <c r="B450" s="7" t="s">
        <v>444</v>
      </c>
      <c r="C450" s="7">
        <v>1791</v>
      </c>
      <c r="D450" s="7" t="s">
        <v>370</v>
      </c>
      <c r="E450" s="17">
        <v>1465.44</v>
      </c>
    </row>
    <row r="451" spans="1:5" ht="15" customHeight="1" x14ac:dyDescent="0.25">
      <c r="A451" s="24">
        <v>42038</v>
      </c>
      <c r="B451" s="7" t="s">
        <v>444</v>
      </c>
      <c r="C451" s="7">
        <v>1792</v>
      </c>
      <c r="D451" s="7" t="s">
        <v>370</v>
      </c>
      <c r="E451" s="17">
        <v>1465.44</v>
      </c>
    </row>
    <row r="452" spans="1:5" ht="15" customHeight="1" x14ac:dyDescent="0.25">
      <c r="A452" s="24">
        <v>42038</v>
      </c>
      <c r="B452" s="7" t="s">
        <v>395</v>
      </c>
      <c r="C452" s="7">
        <v>1787</v>
      </c>
      <c r="D452" s="7" t="s">
        <v>396</v>
      </c>
      <c r="E452" s="17">
        <v>6550.89</v>
      </c>
    </row>
    <row r="453" spans="1:5" ht="15" customHeight="1" x14ac:dyDescent="0.25">
      <c r="A453" s="21">
        <v>42040</v>
      </c>
      <c r="B453" s="10" t="s">
        <v>369</v>
      </c>
      <c r="C453" s="11">
        <v>1808</v>
      </c>
      <c r="D453" s="7" t="s">
        <v>370</v>
      </c>
      <c r="E453" s="12">
        <v>161.5</v>
      </c>
    </row>
    <row r="454" spans="1:5" ht="15" customHeight="1" x14ac:dyDescent="0.25">
      <c r="A454" s="21">
        <v>42040</v>
      </c>
      <c r="B454" s="10" t="s">
        <v>445</v>
      </c>
      <c r="C454" s="11">
        <v>1806</v>
      </c>
      <c r="D454" s="7" t="s">
        <v>390</v>
      </c>
      <c r="E454" s="12">
        <v>11029</v>
      </c>
    </row>
    <row r="455" spans="1:5" ht="15" customHeight="1" x14ac:dyDescent="0.25">
      <c r="A455" s="21">
        <v>42040</v>
      </c>
      <c r="B455" s="10" t="s">
        <v>375</v>
      </c>
      <c r="C455" s="11">
        <v>1793</v>
      </c>
      <c r="D455" s="7" t="s">
        <v>376</v>
      </c>
      <c r="E455" s="12">
        <v>2150</v>
      </c>
    </row>
    <row r="456" spans="1:5" ht="15" customHeight="1" x14ac:dyDescent="0.25">
      <c r="A456" s="21">
        <v>42040</v>
      </c>
      <c r="B456" s="10" t="s">
        <v>381</v>
      </c>
      <c r="C456" s="11">
        <v>1799</v>
      </c>
      <c r="D456" s="7" t="s">
        <v>382</v>
      </c>
      <c r="E456" s="12">
        <v>24.46</v>
      </c>
    </row>
    <row r="457" spans="1:5" ht="15" customHeight="1" x14ac:dyDescent="0.25">
      <c r="A457" s="21">
        <v>42044</v>
      </c>
      <c r="B457" s="10" t="s">
        <v>439</v>
      </c>
      <c r="C457" s="11">
        <v>1797</v>
      </c>
      <c r="D457" s="7" t="s">
        <v>446</v>
      </c>
      <c r="E457" s="12">
        <v>4423.6000000000004</v>
      </c>
    </row>
    <row r="458" spans="1:5" ht="15" customHeight="1" x14ac:dyDescent="0.25">
      <c r="A458" s="21">
        <v>42044</v>
      </c>
      <c r="B458" s="10" t="s">
        <v>389</v>
      </c>
      <c r="C458" s="11">
        <v>1801</v>
      </c>
      <c r="D458" s="7" t="s">
        <v>390</v>
      </c>
      <c r="E458" s="12">
        <v>786</v>
      </c>
    </row>
    <row r="459" spans="1:5" ht="15" customHeight="1" x14ac:dyDescent="0.25">
      <c r="A459" s="21">
        <v>42044</v>
      </c>
      <c r="B459" s="10" t="s">
        <v>440</v>
      </c>
      <c r="C459" s="11">
        <v>1800</v>
      </c>
      <c r="D459" s="7" t="s">
        <v>374</v>
      </c>
      <c r="E459" s="12">
        <v>800.59</v>
      </c>
    </row>
    <row r="460" spans="1:5" ht="15" customHeight="1" x14ac:dyDescent="0.25">
      <c r="A460" s="21">
        <v>42044</v>
      </c>
      <c r="B460" s="10" t="s">
        <v>366</v>
      </c>
      <c r="C460" s="11">
        <v>928405</v>
      </c>
      <c r="D460" s="7" t="s">
        <v>447</v>
      </c>
      <c r="E460" s="12">
        <v>5.6</v>
      </c>
    </row>
    <row r="461" spans="1:5" ht="15" customHeight="1" x14ac:dyDescent="0.25">
      <c r="A461" s="21">
        <v>42044</v>
      </c>
      <c r="B461" s="10" t="s">
        <v>366</v>
      </c>
      <c r="C461" s="11">
        <v>928405</v>
      </c>
      <c r="D461" s="7" t="s">
        <v>367</v>
      </c>
      <c r="E461" s="12">
        <v>190.98</v>
      </c>
    </row>
    <row r="462" spans="1:5" ht="15" customHeight="1" x14ac:dyDescent="0.25">
      <c r="A462" s="21">
        <v>42044</v>
      </c>
      <c r="B462" s="10" t="s">
        <v>366</v>
      </c>
      <c r="C462" s="11">
        <v>928405</v>
      </c>
      <c r="D462" s="7" t="s">
        <v>368</v>
      </c>
      <c r="E462" s="12">
        <v>264.82</v>
      </c>
    </row>
    <row r="463" spans="1:5" ht="15" customHeight="1" x14ac:dyDescent="0.25">
      <c r="A463" s="21">
        <v>42044</v>
      </c>
      <c r="B463" s="10" t="s">
        <v>441</v>
      </c>
      <c r="C463" s="11">
        <v>1798</v>
      </c>
      <c r="D463" s="7" t="s">
        <v>442</v>
      </c>
      <c r="E463" s="12">
        <v>294.20999999999998</v>
      </c>
    </row>
    <row r="464" spans="1:5" ht="15" customHeight="1" x14ac:dyDescent="0.25">
      <c r="A464" s="21">
        <v>42044</v>
      </c>
      <c r="B464" s="10" t="s">
        <v>441</v>
      </c>
      <c r="C464" s="11">
        <v>1807</v>
      </c>
      <c r="D464" s="7" t="s">
        <v>442</v>
      </c>
      <c r="E464" s="12">
        <v>294.20999999999998</v>
      </c>
    </row>
    <row r="465" spans="1:5" ht="15" customHeight="1" x14ac:dyDescent="0.25">
      <c r="A465" s="21">
        <v>42044</v>
      </c>
      <c r="B465" s="10" t="s">
        <v>428</v>
      </c>
      <c r="C465" s="11">
        <v>1802</v>
      </c>
      <c r="D465" s="7" t="s">
        <v>429</v>
      </c>
      <c r="E465" s="12">
        <v>95</v>
      </c>
    </row>
    <row r="466" spans="1:5" ht="15" customHeight="1" x14ac:dyDescent="0.25">
      <c r="A466" s="21">
        <v>42044</v>
      </c>
      <c r="B466" s="10" t="s">
        <v>428</v>
      </c>
      <c r="C466" s="11">
        <v>1803</v>
      </c>
      <c r="D466" s="7" t="s">
        <v>429</v>
      </c>
      <c r="E466" s="12">
        <v>65.87</v>
      </c>
    </row>
    <row r="467" spans="1:5" ht="15" customHeight="1" x14ac:dyDescent="0.25">
      <c r="A467" s="21">
        <v>42044</v>
      </c>
      <c r="B467" s="10" t="s">
        <v>428</v>
      </c>
      <c r="C467" s="11">
        <v>1804</v>
      </c>
      <c r="D467" s="7" t="s">
        <v>429</v>
      </c>
      <c r="E467" s="12">
        <v>78</v>
      </c>
    </row>
    <row r="468" spans="1:5" ht="15" customHeight="1" x14ac:dyDescent="0.25">
      <c r="A468" s="21">
        <v>42044</v>
      </c>
      <c r="B468" s="10" t="s">
        <v>428</v>
      </c>
      <c r="C468" s="11">
        <v>1805</v>
      </c>
      <c r="D468" s="7" t="s">
        <v>429</v>
      </c>
      <c r="E468" s="12">
        <v>95</v>
      </c>
    </row>
    <row r="469" spans="1:5" ht="15" customHeight="1" x14ac:dyDescent="0.25">
      <c r="A469" s="21">
        <v>42048</v>
      </c>
      <c r="B469" s="10" t="s">
        <v>432</v>
      </c>
      <c r="C469" s="11">
        <v>1820</v>
      </c>
      <c r="D469" s="7" t="s">
        <v>422</v>
      </c>
      <c r="E469" s="12">
        <v>691.67</v>
      </c>
    </row>
    <row r="470" spans="1:5" ht="15" customHeight="1" x14ac:dyDescent="0.25">
      <c r="A470" s="21">
        <v>42048</v>
      </c>
      <c r="B470" s="10" t="s">
        <v>413</v>
      </c>
      <c r="C470" s="11">
        <v>1812</v>
      </c>
      <c r="D470" s="7" t="s">
        <v>414</v>
      </c>
      <c r="E470" s="12">
        <v>1375</v>
      </c>
    </row>
    <row r="471" spans="1:5" ht="15" customHeight="1" x14ac:dyDescent="0.25">
      <c r="A471" s="21">
        <v>42048</v>
      </c>
      <c r="B471" s="10" t="s">
        <v>373</v>
      </c>
      <c r="C471" s="11">
        <v>1815</v>
      </c>
      <c r="D471" s="7" t="s">
        <v>448</v>
      </c>
      <c r="E471" s="12">
        <v>2056</v>
      </c>
    </row>
    <row r="472" spans="1:5" ht="15" customHeight="1" x14ac:dyDescent="0.25">
      <c r="A472" s="21">
        <v>42048</v>
      </c>
      <c r="B472" s="10" t="s">
        <v>398</v>
      </c>
      <c r="C472" s="11">
        <v>1823</v>
      </c>
      <c r="D472" s="7" t="s">
        <v>382</v>
      </c>
      <c r="E472" s="12">
        <v>542.26</v>
      </c>
    </row>
    <row r="473" spans="1:5" ht="15" customHeight="1" x14ac:dyDescent="0.25">
      <c r="A473" s="21">
        <v>42048</v>
      </c>
      <c r="B473" s="10" t="s">
        <v>398</v>
      </c>
      <c r="C473" s="11">
        <v>1824</v>
      </c>
      <c r="D473" s="7" t="s">
        <v>382</v>
      </c>
      <c r="E473" s="12">
        <v>535</v>
      </c>
    </row>
    <row r="474" spans="1:5" ht="15" customHeight="1" x14ac:dyDescent="0.25">
      <c r="A474" s="21">
        <v>42048</v>
      </c>
      <c r="B474" s="10" t="s">
        <v>399</v>
      </c>
      <c r="C474" s="11">
        <v>1835</v>
      </c>
      <c r="D474" s="7" t="s">
        <v>374</v>
      </c>
      <c r="E474" s="12">
        <v>92.5</v>
      </c>
    </row>
    <row r="475" spans="1:5" ht="15" customHeight="1" x14ac:dyDescent="0.25">
      <c r="A475" s="21">
        <v>42048</v>
      </c>
      <c r="B475" s="10" t="s">
        <v>379</v>
      </c>
      <c r="C475" s="11">
        <v>1814</v>
      </c>
      <c r="D475" s="7" t="s">
        <v>380</v>
      </c>
      <c r="E475" s="12">
        <v>875</v>
      </c>
    </row>
    <row r="476" spans="1:5" ht="15" customHeight="1" x14ac:dyDescent="0.25">
      <c r="A476" s="21">
        <v>42048</v>
      </c>
      <c r="B476" s="10" t="s">
        <v>379</v>
      </c>
      <c r="C476" s="11">
        <v>1828</v>
      </c>
      <c r="D476" s="7" t="s">
        <v>380</v>
      </c>
      <c r="E476" s="12">
        <v>495</v>
      </c>
    </row>
    <row r="477" spans="1:5" ht="15" customHeight="1" x14ac:dyDescent="0.25">
      <c r="A477" s="21">
        <v>42048</v>
      </c>
      <c r="B477" s="10" t="s">
        <v>381</v>
      </c>
      <c r="C477" s="11">
        <v>1825</v>
      </c>
      <c r="D477" s="7" t="s">
        <v>382</v>
      </c>
      <c r="E477" s="12">
        <v>24.29</v>
      </c>
    </row>
    <row r="478" spans="1:5" ht="15" customHeight="1" x14ac:dyDescent="0.25">
      <c r="A478" s="21">
        <v>42053</v>
      </c>
      <c r="B478" s="10" t="s">
        <v>385</v>
      </c>
      <c r="C478" s="11">
        <v>1827</v>
      </c>
      <c r="D478" s="7" t="s">
        <v>368</v>
      </c>
      <c r="E478" s="12">
        <v>10.98</v>
      </c>
    </row>
    <row r="479" spans="1:5" ht="15" customHeight="1" x14ac:dyDescent="0.25">
      <c r="A479" s="21">
        <v>42053</v>
      </c>
      <c r="B479" s="10" t="s">
        <v>386</v>
      </c>
      <c r="C479" s="11">
        <v>1832</v>
      </c>
      <c r="D479" s="7" t="s">
        <v>387</v>
      </c>
      <c r="E479" s="12">
        <v>998.86</v>
      </c>
    </row>
    <row r="480" spans="1:5" ht="15" customHeight="1" x14ac:dyDescent="0.25">
      <c r="A480" s="21">
        <v>42053</v>
      </c>
      <c r="B480" s="10" t="s">
        <v>403</v>
      </c>
      <c r="C480" s="11">
        <v>1821</v>
      </c>
      <c r="D480" s="7" t="s">
        <v>368</v>
      </c>
      <c r="E480" s="12">
        <v>3252.01</v>
      </c>
    </row>
    <row r="481" spans="1:5" ht="15" customHeight="1" x14ac:dyDescent="0.25">
      <c r="A481" s="21">
        <v>42053</v>
      </c>
      <c r="B481" s="10" t="s">
        <v>403</v>
      </c>
      <c r="C481" s="11">
        <v>1821</v>
      </c>
      <c r="D481" s="7" t="s">
        <v>367</v>
      </c>
      <c r="E481" s="12">
        <v>390.7</v>
      </c>
    </row>
    <row r="482" spans="1:5" ht="15" customHeight="1" x14ac:dyDescent="0.25">
      <c r="A482" s="21">
        <v>42053</v>
      </c>
      <c r="B482" s="10" t="s">
        <v>403</v>
      </c>
      <c r="C482" s="11">
        <v>1821</v>
      </c>
      <c r="D482" s="7" t="s">
        <v>435</v>
      </c>
      <c r="E482" s="12">
        <v>408.54</v>
      </c>
    </row>
    <row r="483" spans="1:5" ht="15" customHeight="1" x14ac:dyDescent="0.25">
      <c r="A483" s="21">
        <v>42053</v>
      </c>
      <c r="B483" s="10" t="s">
        <v>403</v>
      </c>
      <c r="C483" s="11">
        <v>1821</v>
      </c>
      <c r="D483" s="7" t="s">
        <v>404</v>
      </c>
      <c r="E483" s="12">
        <v>253.82</v>
      </c>
    </row>
    <row r="484" spans="1:5" ht="15" customHeight="1" x14ac:dyDescent="0.25">
      <c r="A484" s="21">
        <v>42053</v>
      </c>
      <c r="B484" s="10" t="s">
        <v>403</v>
      </c>
      <c r="C484" s="11">
        <v>1821</v>
      </c>
      <c r="D484" s="7" t="s">
        <v>405</v>
      </c>
      <c r="E484" s="12">
        <v>402.09</v>
      </c>
    </row>
    <row r="485" spans="1:5" ht="15" customHeight="1" x14ac:dyDescent="0.25">
      <c r="A485" s="21">
        <v>42053</v>
      </c>
      <c r="B485" s="10" t="s">
        <v>403</v>
      </c>
      <c r="C485" s="11">
        <v>1821</v>
      </c>
      <c r="D485" s="7" t="s">
        <v>378</v>
      </c>
      <c r="E485" s="12">
        <v>113.8</v>
      </c>
    </row>
    <row r="486" spans="1:5" ht="15" customHeight="1" x14ac:dyDescent="0.25">
      <c r="A486" s="21">
        <v>42053</v>
      </c>
      <c r="B486" s="10" t="s">
        <v>389</v>
      </c>
      <c r="C486" s="11">
        <v>1811</v>
      </c>
      <c r="D486" s="7" t="s">
        <v>390</v>
      </c>
      <c r="E486" s="12">
        <v>44693</v>
      </c>
    </row>
    <row r="487" spans="1:5" ht="15" customHeight="1" x14ac:dyDescent="0.25">
      <c r="A487" s="21">
        <v>42053</v>
      </c>
      <c r="B487" s="10" t="s">
        <v>391</v>
      </c>
      <c r="C487" s="11">
        <v>1826</v>
      </c>
      <c r="D487" s="7" t="s">
        <v>392</v>
      </c>
      <c r="E487" s="12">
        <v>6337.38</v>
      </c>
    </row>
    <row r="488" spans="1:5" ht="15" customHeight="1" x14ac:dyDescent="0.25">
      <c r="A488" s="21">
        <v>42053</v>
      </c>
      <c r="B488" s="10" t="s">
        <v>393</v>
      </c>
      <c r="C488" s="11">
        <v>1813</v>
      </c>
      <c r="D488" s="7" t="s">
        <v>394</v>
      </c>
      <c r="E488" s="12">
        <v>825</v>
      </c>
    </row>
    <row r="489" spans="1:5" ht="15" customHeight="1" x14ac:dyDescent="0.25">
      <c r="A489" s="21">
        <v>42053</v>
      </c>
      <c r="B489" s="10" t="s">
        <v>441</v>
      </c>
      <c r="C489" s="11">
        <v>1833</v>
      </c>
      <c r="D489" s="7" t="s">
        <v>442</v>
      </c>
      <c r="E489" s="12">
        <v>392.28</v>
      </c>
    </row>
    <row r="490" spans="1:5" ht="15" customHeight="1" x14ac:dyDescent="0.25">
      <c r="A490" s="21">
        <v>42053</v>
      </c>
      <c r="B490" s="10" t="s">
        <v>421</v>
      </c>
      <c r="C490" s="11">
        <v>1816</v>
      </c>
      <c r="D490" s="7" t="s">
        <v>422</v>
      </c>
      <c r="E490" s="12">
        <v>157</v>
      </c>
    </row>
    <row r="491" spans="1:5" ht="15" customHeight="1" x14ac:dyDescent="0.25">
      <c r="A491" s="21">
        <v>42053</v>
      </c>
      <c r="B491" s="10" t="s">
        <v>421</v>
      </c>
      <c r="C491" s="11">
        <v>1817</v>
      </c>
      <c r="D491" s="7" t="s">
        <v>422</v>
      </c>
      <c r="E491" s="12">
        <v>157</v>
      </c>
    </row>
    <row r="492" spans="1:5" ht="15" customHeight="1" x14ac:dyDescent="0.25">
      <c r="A492" s="21">
        <v>42053</v>
      </c>
      <c r="B492" s="10" t="s">
        <v>421</v>
      </c>
      <c r="C492" s="11">
        <v>1818</v>
      </c>
      <c r="D492" s="7" t="s">
        <v>422</v>
      </c>
      <c r="E492" s="12">
        <v>157</v>
      </c>
    </row>
    <row r="493" spans="1:5" ht="15" customHeight="1" x14ac:dyDescent="0.25">
      <c r="A493" s="21">
        <v>42053</v>
      </c>
      <c r="B493" s="10" t="s">
        <v>421</v>
      </c>
      <c r="C493" s="11">
        <v>1819</v>
      </c>
      <c r="D493" s="7" t="s">
        <v>422</v>
      </c>
      <c r="E493" s="12">
        <v>157</v>
      </c>
    </row>
    <row r="494" spans="1:5" ht="15" customHeight="1" x14ac:dyDescent="0.25">
      <c r="A494" s="21">
        <v>42053</v>
      </c>
      <c r="B494" s="10" t="s">
        <v>421</v>
      </c>
      <c r="C494" s="11">
        <v>1829</v>
      </c>
      <c r="D494" s="7" t="s">
        <v>422</v>
      </c>
      <c r="E494" s="12">
        <v>157</v>
      </c>
    </row>
    <row r="495" spans="1:5" ht="15" customHeight="1" x14ac:dyDescent="0.25">
      <c r="A495" s="21">
        <v>42053</v>
      </c>
      <c r="B495" s="10" t="s">
        <v>421</v>
      </c>
      <c r="C495" s="11">
        <v>1830</v>
      </c>
      <c r="D495" s="7" t="s">
        <v>422</v>
      </c>
      <c r="E495" s="12">
        <v>157</v>
      </c>
    </row>
    <row r="496" spans="1:5" ht="15" customHeight="1" x14ac:dyDescent="0.25">
      <c r="A496" s="21">
        <v>42053</v>
      </c>
      <c r="B496" s="10" t="s">
        <v>421</v>
      </c>
      <c r="C496" s="11">
        <v>1831</v>
      </c>
      <c r="D496" s="7" t="s">
        <v>422</v>
      </c>
      <c r="E496" s="12">
        <v>157</v>
      </c>
    </row>
    <row r="497" spans="1:5" ht="15" customHeight="1" x14ac:dyDescent="0.25">
      <c r="A497" s="21">
        <v>42053</v>
      </c>
      <c r="B497" s="10" t="s">
        <v>444</v>
      </c>
      <c r="C497" s="11">
        <v>1822</v>
      </c>
      <c r="D497" s="7" t="s">
        <v>370</v>
      </c>
      <c r="E497" s="12">
        <v>1526.44</v>
      </c>
    </row>
    <row r="498" spans="1:5" ht="15" customHeight="1" x14ac:dyDescent="0.25">
      <c r="A498" s="21">
        <v>42053</v>
      </c>
      <c r="B498" s="10" t="s">
        <v>395</v>
      </c>
      <c r="C498" s="11">
        <v>1810</v>
      </c>
      <c r="D498" s="7" t="s">
        <v>427</v>
      </c>
      <c r="E498" s="12">
        <v>8966</v>
      </c>
    </row>
    <row r="499" spans="1:5" ht="15" customHeight="1" x14ac:dyDescent="0.25">
      <c r="A499" s="21">
        <v>42054</v>
      </c>
      <c r="B499" s="10" t="s">
        <v>449</v>
      </c>
      <c r="C499" s="11">
        <v>1837</v>
      </c>
      <c r="D499" s="7" t="s">
        <v>427</v>
      </c>
      <c r="E499" s="12">
        <v>809.16</v>
      </c>
    </row>
    <row r="500" spans="1:5" ht="15" customHeight="1" x14ac:dyDescent="0.25">
      <c r="A500" s="21">
        <v>42055</v>
      </c>
      <c r="B500" s="10" t="s">
        <v>423</v>
      </c>
      <c r="C500" s="11">
        <v>1839</v>
      </c>
      <c r="D500" s="7" t="s">
        <v>374</v>
      </c>
      <c r="E500" s="12">
        <v>3317.48</v>
      </c>
    </row>
    <row r="501" spans="1:5" ht="15" customHeight="1" x14ac:dyDescent="0.25">
      <c r="A501" s="21">
        <v>42055</v>
      </c>
      <c r="B501" s="10" t="s">
        <v>373</v>
      </c>
      <c r="C501" s="11">
        <v>1842</v>
      </c>
      <c r="D501" s="7" t="s">
        <v>448</v>
      </c>
      <c r="E501" s="12">
        <v>3376</v>
      </c>
    </row>
    <row r="502" spans="1:5" ht="15" customHeight="1" x14ac:dyDescent="0.25">
      <c r="A502" s="21">
        <v>42055</v>
      </c>
      <c r="B502" s="10" t="s">
        <v>410</v>
      </c>
      <c r="C502" s="11">
        <v>1844</v>
      </c>
      <c r="D502" s="7" t="s">
        <v>411</v>
      </c>
      <c r="E502" s="12">
        <v>144.72</v>
      </c>
    </row>
    <row r="503" spans="1:5" ht="15" customHeight="1" x14ac:dyDescent="0.25">
      <c r="A503" s="21">
        <v>42055</v>
      </c>
      <c r="B503" s="10" t="s">
        <v>410</v>
      </c>
      <c r="C503" s="11">
        <v>1846</v>
      </c>
      <c r="D503" s="7" t="s">
        <v>411</v>
      </c>
      <c r="E503" s="12">
        <v>453.6</v>
      </c>
    </row>
    <row r="504" spans="1:5" ht="15" customHeight="1" x14ac:dyDescent="0.25">
      <c r="A504" s="21">
        <v>42055</v>
      </c>
      <c r="B504" s="10" t="s">
        <v>400</v>
      </c>
      <c r="C504" s="11">
        <v>1838</v>
      </c>
      <c r="D504" s="7" t="s">
        <v>401</v>
      </c>
      <c r="E504" s="12">
        <v>52.1</v>
      </c>
    </row>
    <row r="505" spans="1:5" ht="15" customHeight="1" x14ac:dyDescent="0.25">
      <c r="A505" s="21">
        <v>42058</v>
      </c>
      <c r="B505" s="10" t="s">
        <v>407</v>
      </c>
      <c r="C505" s="11">
        <v>1809</v>
      </c>
      <c r="D505" s="7" t="s">
        <v>408</v>
      </c>
      <c r="E505" s="12">
        <v>98.08</v>
      </c>
    </row>
    <row r="506" spans="1:5" ht="15" customHeight="1" x14ac:dyDescent="0.25">
      <c r="A506" s="21">
        <v>42059</v>
      </c>
      <c r="B506" s="10" t="s">
        <v>441</v>
      </c>
      <c r="C506" s="11">
        <v>1843</v>
      </c>
      <c r="D506" s="7" t="s">
        <v>442</v>
      </c>
      <c r="E506" s="12">
        <v>98.07</v>
      </c>
    </row>
    <row r="507" spans="1:5" ht="15" customHeight="1" x14ac:dyDescent="0.25">
      <c r="A507" s="21">
        <v>42059</v>
      </c>
      <c r="B507" s="10" t="s">
        <v>421</v>
      </c>
      <c r="C507" s="11">
        <v>1841</v>
      </c>
      <c r="D507" s="7" t="s">
        <v>422</v>
      </c>
      <c r="E507" s="12">
        <v>628</v>
      </c>
    </row>
    <row r="508" spans="1:5" ht="15" customHeight="1" x14ac:dyDescent="0.25">
      <c r="A508" s="21">
        <v>42059</v>
      </c>
      <c r="B508" s="10" t="s">
        <v>421</v>
      </c>
      <c r="C508" s="11">
        <v>1847</v>
      </c>
      <c r="D508" s="7" t="s">
        <v>422</v>
      </c>
      <c r="E508" s="12">
        <v>314</v>
      </c>
    </row>
    <row r="509" spans="1:5" ht="15" customHeight="1" x14ac:dyDescent="0.25">
      <c r="A509" s="21">
        <v>42059</v>
      </c>
      <c r="B509" s="10" t="s">
        <v>431</v>
      </c>
      <c r="C509" s="11">
        <v>1845</v>
      </c>
      <c r="D509" s="7" t="s">
        <v>414</v>
      </c>
      <c r="E509" s="12">
        <v>1295</v>
      </c>
    </row>
    <row r="510" spans="1:5" ht="15" customHeight="1" x14ac:dyDescent="0.25">
      <c r="A510" s="21">
        <v>42059</v>
      </c>
      <c r="B510" s="10" t="s">
        <v>444</v>
      </c>
      <c r="C510" s="11">
        <v>1840</v>
      </c>
      <c r="D510" s="7" t="s">
        <v>370</v>
      </c>
      <c r="E510" s="12">
        <v>1526.44</v>
      </c>
    </row>
    <row r="511" spans="1:5" ht="15" customHeight="1" x14ac:dyDescent="0.25">
      <c r="A511" s="21">
        <v>42065</v>
      </c>
      <c r="B511" s="10" t="s">
        <v>383</v>
      </c>
      <c r="C511" s="11">
        <v>1851</v>
      </c>
      <c r="D511" s="7" t="s">
        <v>384</v>
      </c>
      <c r="E511" s="12">
        <v>52507.64</v>
      </c>
    </row>
    <row r="512" spans="1:5" ht="15" customHeight="1" x14ac:dyDescent="0.25">
      <c r="A512" s="21">
        <v>42065</v>
      </c>
      <c r="B512" s="10" t="s">
        <v>388</v>
      </c>
      <c r="C512" s="11">
        <v>1853</v>
      </c>
      <c r="D512" s="7" t="s">
        <v>384</v>
      </c>
      <c r="E512" s="12">
        <v>1211</v>
      </c>
    </row>
    <row r="513" spans="1:5" ht="15" customHeight="1" x14ac:dyDescent="0.25">
      <c r="A513" s="21">
        <v>42065</v>
      </c>
      <c r="B513" s="10" t="s">
        <v>388</v>
      </c>
      <c r="C513" s="11">
        <v>1856</v>
      </c>
      <c r="D513" s="7" t="s">
        <v>384</v>
      </c>
      <c r="E513" s="12">
        <v>31453.14</v>
      </c>
    </row>
    <row r="514" spans="1:5" ht="15" customHeight="1" x14ac:dyDescent="0.25">
      <c r="A514" s="21">
        <v>42065</v>
      </c>
      <c r="B514" s="10" t="s">
        <v>391</v>
      </c>
      <c r="C514" s="11">
        <v>1855</v>
      </c>
      <c r="D514" s="7" t="s">
        <v>392</v>
      </c>
      <c r="E514" s="12">
        <v>7319.93</v>
      </c>
    </row>
    <row r="515" spans="1:5" ht="15" customHeight="1" x14ac:dyDescent="0.25">
      <c r="A515" s="24">
        <v>42065</v>
      </c>
      <c r="B515" s="10" t="s">
        <v>375</v>
      </c>
      <c r="C515" s="11">
        <v>1857</v>
      </c>
      <c r="D515" s="7" t="s">
        <v>376</v>
      </c>
      <c r="E515" s="12">
        <v>2150</v>
      </c>
    </row>
    <row r="516" spans="1:5" ht="15" customHeight="1" x14ac:dyDescent="0.25">
      <c r="A516" s="24">
        <v>42065</v>
      </c>
      <c r="B516" s="10" t="s">
        <v>393</v>
      </c>
      <c r="C516" s="11">
        <v>1850</v>
      </c>
      <c r="D516" s="7" t="s">
        <v>394</v>
      </c>
      <c r="E516" s="12">
        <v>1650</v>
      </c>
    </row>
    <row r="517" spans="1:5" ht="15" customHeight="1" x14ac:dyDescent="0.25">
      <c r="A517" s="21">
        <v>42065</v>
      </c>
      <c r="B517" s="10" t="s">
        <v>415</v>
      </c>
      <c r="C517" s="11">
        <v>1854</v>
      </c>
      <c r="D517" s="7" t="s">
        <v>387</v>
      </c>
      <c r="E517" s="12">
        <v>287.44</v>
      </c>
    </row>
    <row r="518" spans="1:5" ht="15" customHeight="1" x14ac:dyDescent="0.25">
      <c r="A518" s="24">
        <v>42068</v>
      </c>
      <c r="B518" s="10" t="s">
        <v>369</v>
      </c>
      <c r="C518" s="11">
        <v>1870</v>
      </c>
      <c r="D518" s="7" t="s">
        <v>370</v>
      </c>
      <c r="E518" s="12">
        <v>161.5</v>
      </c>
    </row>
    <row r="519" spans="1:5" ht="15" customHeight="1" x14ac:dyDescent="0.25">
      <c r="A519" s="24">
        <v>42068</v>
      </c>
      <c r="B519" s="10" t="s">
        <v>371</v>
      </c>
      <c r="C519" s="11">
        <v>1873</v>
      </c>
      <c r="D519" s="7" t="s">
        <v>372</v>
      </c>
      <c r="E519" s="12">
        <v>321</v>
      </c>
    </row>
    <row r="520" spans="1:5" ht="15" customHeight="1" x14ac:dyDescent="0.25">
      <c r="A520" s="24">
        <v>42068</v>
      </c>
      <c r="B520" s="10" t="s">
        <v>426</v>
      </c>
      <c r="C520" s="11">
        <v>1862</v>
      </c>
      <c r="D520" s="7" t="s">
        <v>427</v>
      </c>
      <c r="E520" s="12">
        <v>5647.23</v>
      </c>
    </row>
    <row r="521" spans="1:5" ht="15" customHeight="1" x14ac:dyDescent="0.25">
      <c r="A521" s="24">
        <v>42068</v>
      </c>
      <c r="B521" s="10" t="s">
        <v>381</v>
      </c>
      <c r="C521" s="11">
        <v>1865</v>
      </c>
      <c r="D521" s="7" t="s">
        <v>382</v>
      </c>
      <c r="E521" s="12">
        <v>24.42</v>
      </c>
    </row>
    <row r="522" spans="1:5" ht="15" customHeight="1" x14ac:dyDescent="0.25">
      <c r="A522" s="24">
        <v>42069</v>
      </c>
      <c r="B522" s="10" t="s">
        <v>366</v>
      </c>
      <c r="C522" s="11">
        <v>928440</v>
      </c>
      <c r="D522" s="7" t="s">
        <v>367</v>
      </c>
      <c r="E522" s="12">
        <v>123.86</v>
      </c>
    </row>
    <row r="523" spans="1:5" ht="15" customHeight="1" x14ac:dyDescent="0.25">
      <c r="A523" s="24">
        <v>42069</v>
      </c>
      <c r="B523" s="10" t="s">
        <v>366</v>
      </c>
      <c r="C523" s="11">
        <v>928440</v>
      </c>
      <c r="D523" s="7" t="s">
        <v>368</v>
      </c>
      <c r="E523" s="12">
        <v>127.38</v>
      </c>
    </row>
    <row r="524" spans="1:5" ht="15" customHeight="1" x14ac:dyDescent="0.25">
      <c r="A524" s="24">
        <v>42072</v>
      </c>
      <c r="B524" s="10" t="s">
        <v>439</v>
      </c>
      <c r="C524" s="11">
        <v>1864</v>
      </c>
      <c r="D524" s="7" t="s">
        <v>414</v>
      </c>
      <c r="E524" s="12">
        <v>828.75</v>
      </c>
    </row>
    <row r="525" spans="1:5" ht="15" customHeight="1" x14ac:dyDescent="0.25">
      <c r="A525" s="24">
        <v>42072</v>
      </c>
      <c r="B525" s="10" t="s">
        <v>450</v>
      </c>
      <c r="C525" s="11">
        <v>1866</v>
      </c>
      <c r="D525" s="7" t="s">
        <v>368</v>
      </c>
      <c r="E525" s="12">
        <v>1876.5</v>
      </c>
    </row>
    <row r="526" spans="1:5" ht="15" customHeight="1" x14ac:dyDescent="0.25">
      <c r="A526" s="24">
        <v>42072</v>
      </c>
      <c r="B526" s="10" t="s">
        <v>389</v>
      </c>
      <c r="C526" s="11">
        <v>1867</v>
      </c>
      <c r="D526" s="7" t="s">
        <v>390</v>
      </c>
      <c r="E526" s="12">
        <v>786</v>
      </c>
    </row>
    <row r="527" spans="1:5" ht="15" customHeight="1" x14ac:dyDescent="0.25">
      <c r="A527" s="24">
        <v>42072</v>
      </c>
      <c r="B527" s="10" t="s">
        <v>440</v>
      </c>
      <c r="C527" s="11">
        <v>1863</v>
      </c>
      <c r="D527" s="7" t="s">
        <v>374</v>
      </c>
      <c r="E527" s="12">
        <v>1185.7</v>
      </c>
    </row>
    <row r="528" spans="1:5" ht="15" customHeight="1" x14ac:dyDescent="0.25">
      <c r="A528" s="24">
        <v>42072</v>
      </c>
      <c r="B528" s="10" t="s">
        <v>451</v>
      </c>
      <c r="C528" s="11">
        <v>1869</v>
      </c>
      <c r="D528" s="7" t="s">
        <v>427</v>
      </c>
      <c r="E528" s="12">
        <v>1475.68</v>
      </c>
    </row>
    <row r="529" spans="1:5" ht="15" customHeight="1" x14ac:dyDescent="0.25">
      <c r="A529" s="24">
        <v>42072</v>
      </c>
      <c r="B529" s="10" t="s">
        <v>452</v>
      </c>
      <c r="C529" s="11">
        <v>1859</v>
      </c>
      <c r="D529" s="7" t="s">
        <v>405</v>
      </c>
      <c r="E529" s="12">
        <v>1020</v>
      </c>
    </row>
    <row r="530" spans="1:5" ht="15" customHeight="1" x14ac:dyDescent="0.25">
      <c r="A530" s="24">
        <v>42072</v>
      </c>
      <c r="B530" s="10" t="s">
        <v>452</v>
      </c>
      <c r="C530" s="11">
        <v>1860</v>
      </c>
      <c r="D530" s="7" t="s">
        <v>405</v>
      </c>
      <c r="E530" s="12">
        <v>217.35</v>
      </c>
    </row>
    <row r="531" spans="1:5" ht="15" customHeight="1" x14ac:dyDescent="0.25">
      <c r="A531" s="24">
        <v>42072</v>
      </c>
      <c r="B531" s="10" t="s">
        <v>421</v>
      </c>
      <c r="C531" s="11">
        <v>1861</v>
      </c>
      <c r="D531" s="7" t="s">
        <v>422</v>
      </c>
      <c r="E531" s="12">
        <v>314</v>
      </c>
    </row>
    <row r="532" spans="1:5" ht="15" customHeight="1" x14ac:dyDescent="0.25">
      <c r="A532" s="24">
        <v>42072</v>
      </c>
      <c r="B532" s="10" t="s">
        <v>421</v>
      </c>
      <c r="C532" s="11">
        <v>1871</v>
      </c>
      <c r="D532" s="7" t="s">
        <v>422</v>
      </c>
      <c r="E532" s="12">
        <v>314</v>
      </c>
    </row>
    <row r="533" spans="1:5" ht="15" customHeight="1" x14ac:dyDescent="0.25">
      <c r="A533" s="24">
        <v>42072</v>
      </c>
      <c r="B533" s="10" t="s">
        <v>395</v>
      </c>
      <c r="C533" s="11">
        <v>1872</v>
      </c>
      <c r="D533" s="7" t="s">
        <v>396</v>
      </c>
      <c r="E533" s="12">
        <v>7881.25</v>
      </c>
    </row>
    <row r="534" spans="1:5" ht="15" customHeight="1" x14ac:dyDescent="0.25">
      <c r="A534" s="24">
        <v>42075</v>
      </c>
      <c r="B534" s="10" t="s">
        <v>371</v>
      </c>
      <c r="C534" s="11">
        <v>1887</v>
      </c>
      <c r="D534" s="7" t="s">
        <v>372</v>
      </c>
      <c r="E534" s="12">
        <v>321</v>
      </c>
    </row>
    <row r="535" spans="1:5" ht="15" customHeight="1" x14ac:dyDescent="0.25">
      <c r="A535" s="24">
        <v>42075</v>
      </c>
      <c r="B535" s="10" t="s">
        <v>423</v>
      </c>
      <c r="C535" s="11">
        <v>1879</v>
      </c>
      <c r="D535" s="7" t="s">
        <v>374</v>
      </c>
      <c r="E535" s="12">
        <v>1267.42</v>
      </c>
    </row>
    <row r="536" spans="1:5" ht="15" customHeight="1" x14ac:dyDescent="0.25">
      <c r="A536" s="24">
        <v>42075</v>
      </c>
      <c r="B536" s="10" t="s">
        <v>407</v>
      </c>
      <c r="C536" s="11">
        <v>1849</v>
      </c>
      <c r="D536" s="7" t="s">
        <v>404</v>
      </c>
      <c r="E536" s="12">
        <v>3499.13</v>
      </c>
    </row>
    <row r="537" spans="1:5" ht="15" customHeight="1" x14ac:dyDescent="0.25">
      <c r="A537" s="24">
        <v>42075</v>
      </c>
      <c r="B537" s="10" t="s">
        <v>407</v>
      </c>
      <c r="C537" s="11">
        <v>1858</v>
      </c>
      <c r="D537" s="7" t="s">
        <v>368</v>
      </c>
      <c r="E537" s="12">
        <v>30</v>
      </c>
    </row>
    <row r="538" spans="1:5" ht="15" customHeight="1" x14ac:dyDescent="0.25">
      <c r="A538" s="24">
        <v>42075</v>
      </c>
      <c r="B538" s="10" t="s">
        <v>398</v>
      </c>
      <c r="C538" s="11">
        <v>1884</v>
      </c>
      <c r="D538" s="7" t="s">
        <v>382</v>
      </c>
      <c r="E538" s="12">
        <v>547.67999999999995</v>
      </c>
    </row>
    <row r="539" spans="1:5" ht="15" customHeight="1" x14ac:dyDescent="0.25">
      <c r="A539" s="24">
        <v>42075</v>
      </c>
      <c r="B539" s="10" t="s">
        <v>398</v>
      </c>
      <c r="C539" s="11">
        <v>1885</v>
      </c>
      <c r="D539" s="7" t="s">
        <v>382</v>
      </c>
      <c r="E539" s="12">
        <v>538.1</v>
      </c>
    </row>
    <row r="540" spans="1:5" ht="15" customHeight="1" x14ac:dyDescent="0.25">
      <c r="A540" s="24">
        <v>42075</v>
      </c>
      <c r="B540" s="10" t="s">
        <v>431</v>
      </c>
      <c r="C540" s="11">
        <v>1889</v>
      </c>
      <c r="D540" s="7" t="s">
        <v>414</v>
      </c>
      <c r="E540" s="12">
        <v>1295</v>
      </c>
    </row>
    <row r="541" spans="1:5" ht="15" customHeight="1" x14ac:dyDescent="0.25">
      <c r="A541" s="24">
        <v>42076</v>
      </c>
      <c r="B541" s="10" t="s">
        <v>453</v>
      </c>
      <c r="C541" s="11">
        <v>1868</v>
      </c>
      <c r="D541" s="7" t="s">
        <v>390</v>
      </c>
      <c r="E541" s="12">
        <v>19149.400000000001</v>
      </c>
    </row>
    <row r="542" spans="1:5" ht="15" customHeight="1" x14ac:dyDescent="0.25">
      <c r="A542" s="24">
        <v>42079</v>
      </c>
      <c r="B542" s="10" t="s">
        <v>383</v>
      </c>
      <c r="C542" s="11">
        <v>1877</v>
      </c>
      <c r="D542" s="7" t="s">
        <v>384</v>
      </c>
      <c r="E542" s="12">
        <v>966.96</v>
      </c>
    </row>
    <row r="543" spans="1:5" ht="15" customHeight="1" x14ac:dyDescent="0.25">
      <c r="A543" s="24">
        <v>42079</v>
      </c>
      <c r="B543" s="10" t="s">
        <v>386</v>
      </c>
      <c r="C543" s="11">
        <v>1886</v>
      </c>
      <c r="D543" s="7" t="s">
        <v>387</v>
      </c>
      <c r="E543" s="12">
        <v>975.9</v>
      </c>
    </row>
    <row r="544" spans="1:5" ht="15" customHeight="1" x14ac:dyDescent="0.25">
      <c r="A544" s="24">
        <v>42079</v>
      </c>
      <c r="B544" s="10" t="s">
        <v>403</v>
      </c>
      <c r="C544" s="11">
        <v>1882</v>
      </c>
      <c r="D544" s="7" t="s">
        <v>368</v>
      </c>
      <c r="E544" s="12">
        <v>2131.2800000000002</v>
      </c>
    </row>
    <row r="545" spans="1:5" ht="15" customHeight="1" x14ac:dyDescent="0.25">
      <c r="A545" s="24">
        <v>42079</v>
      </c>
      <c r="B545" s="10" t="s">
        <v>403</v>
      </c>
      <c r="C545" s="11">
        <v>1882</v>
      </c>
      <c r="D545" s="7" t="s">
        <v>367</v>
      </c>
      <c r="E545" s="12">
        <v>583.03</v>
      </c>
    </row>
    <row r="546" spans="1:5" ht="15" customHeight="1" x14ac:dyDescent="0.25">
      <c r="A546" s="24">
        <v>42079</v>
      </c>
      <c r="B546" s="10" t="s">
        <v>403</v>
      </c>
      <c r="C546" s="11">
        <v>1882</v>
      </c>
      <c r="D546" s="7" t="s">
        <v>435</v>
      </c>
      <c r="E546" s="12">
        <v>377.8</v>
      </c>
    </row>
    <row r="547" spans="1:5" ht="15" customHeight="1" x14ac:dyDescent="0.25">
      <c r="A547" s="24">
        <v>42079</v>
      </c>
      <c r="B547" s="10" t="s">
        <v>403</v>
      </c>
      <c r="C547" s="11">
        <v>1882</v>
      </c>
      <c r="D547" s="7" t="s">
        <v>405</v>
      </c>
      <c r="E547" s="12">
        <v>369.98</v>
      </c>
    </row>
    <row r="548" spans="1:5" ht="15" customHeight="1" x14ac:dyDescent="0.25">
      <c r="A548" s="24">
        <v>42079</v>
      </c>
      <c r="B548" s="10" t="s">
        <v>403</v>
      </c>
      <c r="C548" s="11">
        <v>1882</v>
      </c>
      <c r="D548" s="7" t="s">
        <v>404</v>
      </c>
      <c r="E548" s="12">
        <v>214</v>
      </c>
    </row>
    <row r="549" spans="1:5" ht="15" customHeight="1" x14ac:dyDescent="0.25">
      <c r="A549" s="24">
        <v>42079</v>
      </c>
      <c r="B549" s="10" t="s">
        <v>403</v>
      </c>
      <c r="C549" s="11">
        <v>1882</v>
      </c>
      <c r="D549" s="7" t="s">
        <v>446</v>
      </c>
      <c r="E549" s="12">
        <v>480</v>
      </c>
    </row>
    <row r="550" spans="1:5" ht="15" customHeight="1" x14ac:dyDescent="0.25">
      <c r="A550" s="24">
        <v>42079</v>
      </c>
      <c r="B550" s="10" t="s">
        <v>403</v>
      </c>
      <c r="C550" s="11">
        <v>1882</v>
      </c>
      <c r="D550" s="7" t="s">
        <v>454</v>
      </c>
      <c r="E550" s="12">
        <v>754.48</v>
      </c>
    </row>
    <row r="551" spans="1:5" ht="15" customHeight="1" x14ac:dyDescent="0.25">
      <c r="A551" s="24">
        <v>42079</v>
      </c>
      <c r="B551" s="10" t="s">
        <v>389</v>
      </c>
      <c r="C551" s="11">
        <v>1880</v>
      </c>
      <c r="D551" s="7" t="s">
        <v>390</v>
      </c>
      <c r="E551" s="12">
        <v>47726</v>
      </c>
    </row>
    <row r="552" spans="1:5" ht="15" customHeight="1" x14ac:dyDescent="0.25">
      <c r="A552" s="24">
        <v>42079</v>
      </c>
      <c r="B552" s="10" t="s">
        <v>389</v>
      </c>
      <c r="C552" s="11">
        <v>1881</v>
      </c>
      <c r="D552" s="7" t="s">
        <v>378</v>
      </c>
      <c r="E552" s="12">
        <v>-2500</v>
      </c>
    </row>
    <row r="553" spans="1:5" ht="15" customHeight="1" x14ac:dyDescent="0.25">
      <c r="A553" s="24">
        <v>42079</v>
      </c>
      <c r="B553" s="10" t="s">
        <v>430</v>
      </c>
      <c r="C553" s="11">
        <v>1878</v>
      </c>
      <c r="D553" s="7" t="s">
        <v>368</v>
      </c>
      <c r="E553" s="12">
        <v>22432.78</v>
      </c>
    </row>
    <row r="554" spans="1:5" ht="15" customHeight="1" x14ac:dyDescent="0.25">
      <c r="A554" s="24">
        <v>42079</v>
      </c>
      <c r="B554" s="10" t="s">
        <v>421</v>
      </c>
      <c r="C554" s="11">
        <v>1883</v>
      </c>
      <c r="D554" s="7" t="s">
        <v>422</v>
      </c>
      <c r="E554" s="12">
        <v>314</v>
      </c>
    </row>
    <row r="555" spans="1:5" ht="15" customHeight="1" x14ac:dyDescent="0.25">
      <c r="A555" s="24">
        <v>42083</v>
      </c>
      <c r="B555" s="10" t="s">
        <v>407</v>
      </c>
      <c r="C555" s="11">
        <v>1876</v>
      </c>
      <c r="D555" s="7" t="s">
        <v>408</v>
      </c>
      <c r="E555" s="12">
        <v>153</v>
      </c>
    </row>
    <row r="556" spans="1:5" ht="15" customHeight="1" x14ac:dyDescent="0.25">
      <c r="A556" s="24">
        <v>42083</v>
      </c>
      <c r="B556" s="10" t="s">
        <v>455</v>
      </c>
      <c r="C556" s="11">
        <v>1894</v>
      </c>
      <c r="D556" s="7" t="s">
        <v>390</v>
      </c>
      <c r="E556" s="12">
        <v>9250</v>
      </c>
    </row>
    <row r="557" spans="1:5" ht="15" customHeight="1" x14ac:dyDescent="0.25">
      <c r="A557" s="24">
        <v>42083</v>
      </c>
      <c r="B557" s="10" t="s">
        <v>379</v>
      </c>
      <c r="C557" s="11">
        <v>1897</v>
      </c>
      <c r="D557" s="7" t="s">
        <v>380</v>
      </c>
      <c r="E557" s="12">
        <v>677.26</v>
      </c>
    </row>
    <row r="558" spans="1:5" ht="15" customHeight="1" x14ac:dyDescent="0.25">
      <c r="A558" s="24">
        <v>42083</v>
      </c>
      <c r="B558" s="10" t="s">
        <v>379</v>
      </c>
      <c r="C558" s="11">
        <v>1898</v>
      </c>
      <c r="D558" s="7" t="s">
        <v>380</v>
      </c>
      <c r="E558" s="12">
        <v>1293.43</v>
      </c>
    </row>
    <row r="559" spans="1:5" ht="15" customHeight="1" x14ac:dyDescent="0.25">
      <c r="A559" s="24">
        <v>42083</v>
      </c>
      <c r="B559" s="10" t="s">
        <v>400</v>
      </c>
      <c r="C559" s="11">
        <v>1893</v>
      </c>
      <c r="D559" s="7" t="s">
        <v>401</v>
      </c>
      <c r="E559" s="12">
        <v>52.1</v>
      </c>
    </row>
    <row r="560" spans="1:5" ht="15" customHeight="1" x14ac:dyDescent="0.25">
      <c r="A560" s="24">
        <v>42083</v>
      </c>
      <c r="B560" s="10" t="s">
        <v>381</v>
      </c>
      <c r="C560" s="11">
        <v>1895</v>
      </c>
      <c r="D560" s="7" t="s">
        <v>382</v>
      </c>
      <c r="E560" s="12">
        <v>24.29</v>
      </c>
    </row>
    <row r="561" spans="1:5" ht="15" customHeight="1" x14ac:dyDescent="0.25">
      <c r="A561" s="24">
        <v>42087</v>
      </c>
      <c r="B561" s="10" t="s">
        <v>391</v>
      </c>
      <c r="C561" s="11">
        <v>1891</v>
      </c>
      <c r="D561" s="7" t="s">
        <v>392</v>
      </c>
      <c r="E561" s="12">
        <v>10570.24</v>
      </c>
    </row>
    <row r="562" spans="1:5" ht="15" customHeight="1" x14ac:dyDescent="0.25">
      <c r="A562" s="24">
        <v>42087</v>
      </c>
      <c r="B562" s="10" t="s">
        <v>456</v>
      </c>
      <c r="C562" s="11">
        <v>1892</v>
      </c>
      <c r="D562" s="7" t="s">
        <v>411</v>
      </c>
      <c r="E562" s="12">
        <v>390</v>
      </c>
    </row>
    <row r="563" spans="1:5" ht="15" customHeight="1" x14ac:dyDescent="0.25">
      <c r="A563" s="24">
        <v>42087</v>
      </c>
      <c r="B563" s="10" t="s">
        <v>421</v>
      </c>
      <c r="C563" s="11">
        <v>1896</v>
      </c>
      <c r="D563" s="7" t="s">
        <v>422</v>
      </c>
      <c r="E563" s="12">
        <v>314</v>
      </c>
    </row>
    <row r="564" spans="1:5" ht="15" customHeight="1" x14ac:dyDescent="0.25">
      <c r="A564" s="24">
        <v>42089</v>
      </c>
      <c r="B564" s="10" t="s">
        <v>375</v>
      </c>
      <c r="C564" s="11">
        <v>1899</v>
      </c>
      <c r="D564" s="7" t="s">
        <v>376</v>
      </c>
      <c r="E564" s="12">
        <v>2150</v>
      </c>
    </row>
    <row r="565" spans="1:5" ht="15" customHeight="1" x14ac:dyDescent="0.25">
      <c r="A565" s="24">
        <v>42089</v>
      </c>
      <c r="B565" s="10" t="s">
        <v>457</v>
      </c>
      <c r="C565" s="11">
        <v>1901</v>
      </c>
      <c r="D565" s="7" t="s">
        <v>374</v>
      </c>
      <c r="E565" s="12">
        <v>125</v>
      </c>
    </row>
    <row r="566" spans="1:5" ht="15" customHeight="1" x14ac:dyDescent="0.25">
      <c r="A566" s="24">
        <v>42089</v>
      </c>
      <c r="B566" s="10" t="s">
        <v>457</v>
      </c>
      <c r="C566" s="11">
        <v>1905</v>
      </c>
      <c r="D566" s="7" t="s">
        <v>374</v>
      </c>
      <c r="E566" s="12">
        <v>10887.72</v>
      </c>
    </row>
    <row r="567" spans="1:5" ht="15" customHeight="1" x14ac:dyDescent="0.25">
      <c r="A567" s="24">
        <v>42093</v>
      </c>
      <c r="B567" s="10" t="s">
        <v>383</v>
      </c>
      <c r="C567" s="11">
        <v>1906</v>
      </c>
      <c r="D567" s="7" t="s">
        <v>384</v>
      </c>
      <c r="E567" s="12">
        <v>1625.14</v>
      </c>
    </row>
    <row r="568" spans="1:5" ht="15" customHeight="1" x14ac:dyDescent="0.25">
      <c r="A568" s="24">
        <v>42093</v>
      </c>
      <c r="B568" s="10" t="s">
        <v>391</v>
      </c>
      <c r="C568" s="11">
        <v>1902</v>
      </c>
      <c r="D568" s="7" t="s">
        <v>392</v>
      </c>
      <c r="E568" s="12">
        <v>10557.05</v>
      </c>
    </row>
    <row r="569" spans="1:5" ht="15" customHeight="1" x14ac:dyDescent="0.25">
      <c r="A569" s="24">
        <v>42093</v>
      </c>
      <c r="B569" s="10" t="s">
        <v>421</v>
      </c>
      <c r="C569" s="11">
        <v>1904</v>
      </c>
      <c r="D569" s="7" t="s">
        <v>422</v>
      </c>
      <c r="E569" s="12">
        <v>314</v>
      </c>
    </row>
    <row r="570" spans="1:5" ht="15" customHeight="1" x14ac:dyDescent="0.25">
      <c r="A570" s="24">
        <v>42093</v>
      </c>
      <c r="B570" s="10" t="s">
        <v>415</v>
      </c>
      <c r="C570" s="11">
        <v>1903</v>
      </c>
      <c r="D570" s="7" t="s">
        <v>387</v>
      </c>
      <c r="E570" s="12">
        <v>165.89</v>
      </c>
    </row>
    <row r="571" spans="1:5" ht="15" customHeight="1" x14ac:dyDescent="0.25">
      <c r="A571" s="24">
        <v>42093</v>
      </c>
      <c r="B571" s="10" t="s">
        <v>444</v>
      </c>
      <c r="C571" s="11">
        <v>1900</v>
      </c>
      <c r="D571" s="7" t="s">
        <v>370</v>
      </c>
      <c r="E571" s="12">
        <v>545.21</v>
      </c>
    </row>
    <row r="572" spans="1:5" ht="15" customHeight="1" x14ac:dyDescent="0.25">
      <c r="A572" s="24">
        <v>42094</v>
      </c>
      <c r="B572" s="10" t="s">
        <v>383</v>
      </c>
      <c r="C572" s="11">
        <v>1909</v>
      </c>
      <c r="D572" s="7" t="s">
        <v>384</v>
      </c>
      <c r="E572" s="12">
        <v>52507.64</v>
      </c>
    </row>
    <row r="573" spans="1:5" ht="15" customHeight="1" x14ac:dyDescent="0.25">
      <c r="A573" s="24">
        <v>42094</v>
      </c>
      <c r="B573" s="10" t="s">
        <v>388</v>
      </c>
      <c r="C573" s="11">
        <v>1908</v>
      </c>
      <c r="D573" s="7" t="s">
        <v>384</v>
      </c>
      <c r="E573" s="12">
        <v>1211</v>
      </c>
    </row>
    <row r="574" spans="1:5" ht="15" customHeight="1" x14ac:dyDescent="0.25">
      <c r="A574" s="24">
        <v>42094</v>
      </c>
      <c r="B574" s="10" t="s">
        <v>388</v>
      </c>
      <c r="C574" s="11">
        <v>1907</v>
      </c>
      <c r="D574" s="7" t="s">
        <v>384</v>
      </c>
      <c r="E574" s="12">
        <v>31453.14</v>
      </c>
    </row>
    <row r="575" spans="1:5" ht="15" customHeight="1" x14ac:dyDescent="0.25">
      <c r="A575" s="6"/>
      <c r="B575" s="7"/>
      <c r="C575" s="7"/>
      <c r="D575" s="7"/>
      <c r="E575" s="8"/>
    </row>
    <row r="576" spans="1:5" ht="15" customHeight="1" x14ac:dyDescent="0.25">
      <c r="A576" s="6"/>
      <c r="B576" s="7"/>
      <c r="C576" s="7"/>
      <c r="D576" s="7"/>
      <c r="E576" s="8"/>
    </row>
    <row r="577" spans="1:5" ht="15" customHeight="1" x14ac:dyDescent="0.25">
      <c r="A577" s="6"/>
      <c r="B577" s="7"/>
      <c r="C577" s="7"/>
      <c r="D577" s="7" t="s">
        <v>460</v>
      </c>
      <c r="E577" s="8">
        <f>SUM(E244:E576)</f>
        <v>1424465.9999999988</v>
      </c>
    </row>
    <row r="578" spans="1:5" ht="15" customHeight="1" x14ac:dyDescent="0.25">
      <c r="A578" s="6"/>
      <c r="B578" s="7"/>
      <c r="C578" s="7"/>
      <c r="D578" s="7"/>
      <c r="E578" s="8"/>
    </row>
    <row r="579" spans="1:5" ht="15" customHeight="1" x14ac:dyDescent="0.25">
      <c r="A579" s="6"/>
      <c r="B579" s="7"/>
      <c r="C579" s="7"/>
      <c r="D579" s="7"/>
      <c r="E579" s="8"/>
    </row>
    <row r="580" spans="1:5" ht="15" customHeight="1" x14ac:dyDescent="0.25">
      <c r="A580" s="6" t="s">
        <v>461</v>
      </c>
      <c r="B580" s="7"/>
      <c r="C580" s="7"/>
      <c r="D580" s="7"/>
      <c r="E580" s="8"/>
    </row>
    <row r="581" spans="1:5" ht="15" customHeight="1" x14ac:dyDescent="0.25">
      <c r="A581" s="6"/>
      <c r="B581" s="7"/>
      <c r="C581" s="7"/>
      <c r="D581" s="7"/>
      <c r="E581" s="8"/>
    </row>
    <row r="582" spans="1:5" ht="15" customHeight="1" x14ac:dyDescent="0.25">
      <c r="A582" s="6"/>
      <c r="B582" s="7"/>
      <c r="C582" s="7"/>
      <c r="D582" s="7"/>
      <c r="E582" s="8"/>
    </row>
    <row r="583" spans="1:5" ht="15" customHeight="1" x14ac:dyDescent="0.25">
      <c r="A583" s="15">
        <v>41968</v>
      </c>
      <c r="B583" s="10" t="s">
        <v>386</v>
      </c>
      <c r="C583" s="11">
        <v>1685</v>
      </c>
      <c r="D583" s="10" t="s">
        <v>387</v>
      </c>
      <c r="E583" s="12">
        <v>-7.82</v>
      </c>
    </row>
    <row r="584" spans="1:5" ht="15" customHeight="1" x14ac:dyDescent="0.25">
      <c r="A584" s="15">
        <v>41967</v>
      </c>
      <c r="B584" s="10" t="s">
        <v>386</v>
      </c>
      <c r="C584" s="11">
        <v>1686</v>
      </c>
      <c r="D584" s="10" t="s">
        <v>387</v>
      </c>
      <c r="E584" s="12">
        <v>-43.64</v>
      </c>
    </row>
    <row r="585" spans="1:5" ht="15" customHeight="1" x14ac:dyDescent="0.25">
      <c r="A585" s="15">
        <v>41967</v>
      </c>
      <c r="B585" s="10" t="s">
        <v>386</v>
      </c>
      <c r="C585" s="11">
        <v>1687</v>
      </c>
      <c r="D585" s="10" t="s">
        <v>387</v>
      </c>
      <c r="E585" s="12">
        <v>-4.18</v>
      </c>
    </row>
    <row r="586" spans="1:5" ht="15" customHeight="1" x14ac:dyDescent="0.25">
      <c r="A586" s="9">
        <v>41991</v>
      </c>
      <c r="B586" s="10" t="s">
        <v>386</v>
      </c>
      <c r="C586" s="11">
        <v>1734</v>
      </c>
      <c r="D586" s="7" t="s">
        <v>387</v>
      </c>
      <c r="E586" s="12">
        <v>-2.16</v>
      </c>
    </row>
    <row r="587" spans="1:5" ht="15" customHeight="1" x14ac:dyDescent="0.25">
      <c r="A587" s="9">
        <v>42003</v>
      </c>
      <c r="B587" s="10" t="s">
        <v>386</v>
      </c>
      <c r="C587" s="11">
        <v>1735</v>
      </c>
      <c r="D587" s="7" t="s">
        <v>387</v>
      </c>
      <c r="E587" s="12">
        <v>-34.119999999999997</v>
      </c>
    </row>
    <row r="588" spans="1:5" ht="15" customHeight="1" x14ac:dyDescent="0.25">
      <c r="A588" s="16">
        <v>42024</v>
      </c>
      <c r="B588" s="10" t="s">
        <v>386</v>
      </c>
      <c r="C588" s="7">
        <v>1775</v>
      </c>
      <c r="D588" s="7" t="s">
        <v>387</v>
      </c>
      <c r="E588" s="17">
        <v>-1.3</v>
      </c>
    </row>
    <row r="589" spans="1:5" ht="15" customHeight="1" x14ac:dyDescent="0.25">
      <c r="A589" s="15">
        <v>42059</v>
      </c>
      <c r="B589" s="10" t="s">
        <v>386</v>
      </c>
      <c r="C589" s="11">
        <v>1848</v>
      </c>
      <c r="D589" s="7" t="s">
        <v>387</v>
      </c>
      <c r="E589" s="12">
        <v>-50.34</v>
      </c>
    </row>
    <row r="590" spans="1:5" ht="15" customHeight="1" x14ac:dyDescent="0.25">
      <c r="A590" s="16">
        <v>42069</v>
      </c>
      <c r="B590" s="10" t="s">
        <v>386</v>
      </c>
      <c r="C590" s="11">
        <v>1874</v>
      </c>
      <c r="D590" s="7" t="s">
        <v>387</v>
      </c>
      <c r="E590" s="12">
        <v>-3.66</v>
      </c>
    </row>
    <row r="591" spans="1:5" ht="15" customHeight="1" x14ac:dyDescent="0.25">
      <c r="A591" s="16">
        <v>42069</v>
      </c>
      <c r="B591" s="10" t="s">
        <v>386</v>
      </c>
      <c r="C591" s="11">
        <v>1875</v>
      </c>
      <c r="D591" s="7" t="s">
        <v>387</v>
      </c>
      <c r="E591" s="12">
        <v>-2.98</v>
      </c>
    </row>
    <row r="592" spans="1:5" ht="15" customHeight="1" x14ac:dyDescent="0.25">
      <c r="A592" s="16">
        <v>42079</v>
      </c>
      <c r="B592" s="10" t="s">
        <v>386</v>
      </c>
      <c r="C592" s="11">
        <v>1888</v>
      </c>
      <c r="D592" s="7" t="s">
        <v>387</v>
      </c>
      <c r="E592" s="12">
        <v>-6.3</v>
      </c>
    </row>
    <row r="593" spans="1:5" ht="15" customHeight="1" x14ac:dyDescent="0.25">
      <c r="A593" s="6"/>
      <c r="B593" s="7"/>
      <c r="C593" s="7"/>
      <c r="D593" s="7"/>
      <c r="E593" s="8"/>
    </row>
    <row r="594" spans="1:5" ht="15" customHeight="1" x14ac:dyDescent="0.25">
      <c r="A594" s="6"/>
      <c r="B594" s="7"/>
      <c r="C594" s="7"/>
      <c r="D594" s="7"/>
      <c r="E594" s="8"/>
    </row>
    <row r="595" spans="1:5" ht="15" customHeight="1" x14ac:dyDescent="0.25">
      <c r="A595" s="6"/>
      <c r="B595" s="7"/>
      <c r="C595" s="7"/>
      <c r="D595" s="7" t="s">
        <v>462</v>
      </c>
      <c r="E595" s="8">
        <f>SUM(E583:E594)</f>
        <v>-156.5</v>
      </c>
    </row>
    <row r="596" spans="1:5" ht="15" customHeight="1" x14ac:dyDescent="0.25">
      <c r="A596" s="6"/>
      <c r="B596" s="7"/>
      <c r="C596" s="7"/>
      <c r="D596" s="7"/>
      <c r="E596" s="8"/>
    </row>
    <row r="597" spans="1:5" ht="15" customHeight="1" x14ac:dyDescent="0.25">
      <c r="A597" s="6"/>
      <c r="B597" s="7"/>
      <c r="C597" s="7"/>
      <c r="D597" s="7"/>
      <c r="E597" s="8"/>
    </row>
    <row r="598" spans="1:5" ht="15" customHeight="1" x14ac:dyDescent="0.25">
      <c r="A598" s="6"/>
      <c r="B598" s="7"/>
      <c r="C598" s="7"/>
      <c r="D598" s="7"/>
      <c r="E598" s="8"/>
    </row>
    <row r="599" spans="1:5" ht="15" customHeight="1" x14ac:dyDescent="0.25">
      <c r="A599" s="6"/>
      <c r="B599" s="7"/>
      <c r="C599" s="7"/>
      <c r="D599" s="7" t="s">
        <v>463</v>
      </c>
      <c r="E599" s="8">
        <f>E236</f>
        <v>5168487.2360000005</v>
      </c>
    </row>
    <row r="600" spans="1:5" ht="15" customHeight="1" x14ac:dyDescent="0.25">
      <c r="A600" s="6"/>
      <c r="B600" s="7"/>
      <c r="C600" s="7"/>
      <c r="D600" s="7" t="s">
        <v>464</v>
      </c>
      <c r="E600" s="8">
        <f>E577+E595</f>
        <v>1424309.4999999988</v>
      </c>
    </row>
    <row r="601" spans="1:5" ht="15" customHeight="1" x14ac:dyDescent="0.25">
      <c r="A601" s="6"/>
      <c r="B601" s="7"/>
      <c r="C601" s="7"/>
      <c r="D601" s="7"/>
      <c r="E601" s="8"/>
    </row>
    <row r="602" spans="1:5" ht="15" customHeight="1" x14ac:dyDescent="0.25">
      <c r="A602" s="6"/>
      <c r="B602" s="7"/>
      <c r="C602" s="7"/>
      <c r="D602" s="7" t="s">
        <v>465</v>
      </c>
      <c r="E602" s="8">
        <f>SUM(E599:E601)</f>
        <v>6592796.7359999996</v>
      </c>
    </row>
  </sheetData>
  <sortState ref="A244:E571">
    <sortCondition ref="A244:A571"/>
  </sortState>
  <mergeCells count="2">
    <mergeCell ref="A1:E1"/>
    <mergeCell ref="A2:E2"/>
  </mergeCells>
  <pageMargins left="0.7" right="0.7" top="0.5" bottom="0.5" header="0.3" footer="0.3"/>
  <pageSetup scale="83" fitToHeight="0" orientation="landscape" r:id="rId1"/>
  <rowBreaks count="3" manualBreakCount="3">
    <brk id="168" max="4" man="1"/>
    <brk id="210" max="4" man="1"/>
    <brk id="2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Ruhle, Geralyn</dc:creator>
  <cp:lastModifiedBy>Hoffman, Julia</cp:lastModifiedBy>
  <cp:lastPrinted>2015-04-08T20:26:29Z</cp:lastPrinted>
  <dcterms:created xsi:type="dcterms:W3CDTF">2015-03-30T15:07:43Z</dcterms:created>
  <dcterms:modified xsi:type="dcterms:W3CDTF">2019-09-24T18:04:05Z</dcterms:modified>
</cp:coreProperties>
</file>